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930" windowHeight="4410" tabRatio="758" activeTab="0"/>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'ОПЦ'!$A$10:$N$209</definedName>
    <definedName name="_xlnm._FilterDatabase" localSheetId="4" hidden="1">'Прейскурант п. Ромашка'!$A$10:$F$80</definedName>
    <definedName name="_xlnm._FilterDatabase" localSheetId="0" hidden="1">'Прейскурант С. Дерябиной 32'!$A$10:$W$1347</definedName>
    <definedName name="_xlnm._FilterDatabase" localSheetId="3" hidden="1">'Стационар лечение+палата'!$A$10:$F$79</definedName>
    <definedName name="_xlnm._FilterDatabase" localSheetId="1" hidden="1">'Стоматология'!$A$10:$F$82</definedName>
    <definedName name="_xlnm.Print_Titles" localSheetId="2">'ОПЦ'!$10:$11</definedName>
    <definedName name="_xlnm.Print_Titles" localSheetId="4">'Прейскурант п. Ромашка'!$10:$11</definedName>
    <definedName name="_xlnm.Print_Titles" localSheetId="0">'Прейскурант С. Дерябиной 32'!$10:$11</definedName>
    <definedName name="_xlnm.Print_Titles" localSheetId="3">'Стационар лечение+палата'!$10:$11</definedName>
    <definedName name="_xlnm.Print_Titles" localSheetId="1">'Стоматология'!$10:$11</definedName>
    <definedName name="_xlnm.Print_Area" localSheetId="4">'Прейскурант п. Ромашка'!$B$3:$F$11</definedName>
    <definedName name="_xlnm.Print_Area" localSheetId="0">'Прейскурант С. Дерябиной 32'!$B$3:$F$82</definedName>
    <definedName name="_xlnm.Print_Area" localSheetId="1">'Стоматология'!$B$3:$F$23</definedName>
  </definedNames>
  <calcPr fullCalcOnLoad="1" refMode="R1C1"/>
</workbook>
</file>

<file path=xl/sharedStrings.xml><?xml version="1.0" encoding="utf-8"?>
<sst xmlns="http://schemas.openxmlformats.org/spreadsheetml/2006/main" count="5060" uniqueCount="2454">
  <si>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</si>
  <si>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</si>
  <si>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</si>
  <si>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</si>
  <si>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Наименование услуг</t>
  </si>
  <si>
    <t>А08.05.006</t>
  </si>
  <si>
    <t>А09.05.074</t>
  </si>
  <si>
    <t>А09.05.054.001</t>
  </si>
  <si>
    <t>А12.06.024</t>
  </si>
  <si>
    <t>А12.06.037</t>
  </si>
  <si>
    <t>А26.06.031</t>
  </si>
  <si>
    <t>А26.06.028</t>
  </si>
  <si>
    <t>А26.06.030</t>
  </si>
  <si>
    <t>А26.06.081</t>
  </si>
  <si>
    <t>А26.06.080</t>
  </si>
  <si>
    <t>А26.06.022</t>
  </si>
  <si>
    <t>А26.06.071</t>
  </si>
  <si>
    <t>А12.06.019</t>
  </si>
  <si>
    <t>А12.06.035</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</si>
  <si>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</si>
  <si>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</si>
  <si>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</si>
  <si>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</si>
  <si>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</si>
  <si>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</si>
  <si>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</si>
  <si>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</si>
  <si>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</si>
  <si>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</si>
  <si>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</si>
  <si>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</si>
  <si>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</si>
  <si>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</si>
  <si>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</si>
  <si>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</si>
  <si>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</si>
  <si>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</si>
  <si>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</si>
  <si>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</si>
  <si>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</si>
  <si>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</si>
  <si>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</si>
  <si>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</si>
  <si>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</si>
  <si>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</si>
  <si>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</si>
  <si>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</si>
  <si>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</si>
  <si>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</si>
  <si>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</si>
  <si>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</si>
  <si>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</si>
  <si>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</si>
  <si>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</si>
  <si>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</si>
  <si>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</si>
  <si>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</si>
  <si>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</si>
  <si>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</si>
  <si>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</si>
  <si>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</si>
  <si>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</si>
  <si>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</si>
  <si>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</si>
  <si>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</si>
  <si>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</si>
  <si>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</si>
  <si>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</si>
  <si>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</si>
  <si>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</si>
  <si>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</si>
  <si>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</si>
  <si>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</si>
  <si>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</si>
  <si>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</si>
  <si>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</si>
  <si>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</si>
  <si>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</si>
  <si>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</si>
  <si>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</si>
  <si>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</si>
  <si>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</si>
  <si>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</si>
  <si>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</si>
  <si>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</si>
  <si>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</si>
  <si>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</si>
  <si>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</si>
  <si>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</si>
  <si>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</si>
  <si>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</si>
  <si>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</si>
  <si>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</si>
  <si>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</si>
  <si>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</si>
  <si>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</si>
  <si>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</si>
  <si>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</si>
  <si>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</si>
  <si>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</si>
  <si>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</si>
  <si>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</si>
  <si>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</si>
  <si>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</si>
  <si>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</si>
  <si>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</si>
  <si>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</si>
  <si>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</si>
  <si>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</si>
  <si>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</si>
  <si>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</si>
  <si>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</si>
  <si>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</si>
  <si>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</si>
  <si>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</si>
  <si>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</si>
  <si>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</si>
  <si>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</si>
  <si>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</si>
  <si>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</si>
  <si>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</si>
  <si>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</si>
  <si>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А26.19.004</t>
  </si>
  <si>
    <t>А26.19.008</t>
  </si>
  <si>
    <t>А26.09.026</t>
  </si>
  <si>
    <t>А26.05.001</t>
  </si>
  <si>
    <t>А26.06.034</t>
  </si>
  <si>
    <t>А26.06.036</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</si>
  <si>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</si>
  <si>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</si>
  <si>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</si>
  <si>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</si>
  <si>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</si>
  <si>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</si>
  <si>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</si>
  <si>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</si>
  <si>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</si>
  <si>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</si>
  <si>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</si>
  <si>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</si>
  <si>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</si>
  <si>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</si>
  <si>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</si>
  <si>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</si>
  <si>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</si>
  <si>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</si>
  <si>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</si>
  <si>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</si>
  <si>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</si>
  <si>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</si>
  <si>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</si>
  <si>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</si>
  <si>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</si>
  <si>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</si>
  <si>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</si>
  <si>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</si>
  <si>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</si>
  <si>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</si>
  <si>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</si>
  <si>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</si>
  <si>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</si>
  <si>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</si>
  <si>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</si>
  <si>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</si>
  <si>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</si>
  <si>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</si>
  <si>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</si>
  <si>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</si>
  <si>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</si>
  <si>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</si>
  <si>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</si>
  <si>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</si>
  <si>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</si>
  <si>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</si>
  <si>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</si>
  <si>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</si>
  <si>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</si>
  <si>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</si>
  <si>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</si>
  <si>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</si>
  <si>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</si>
  <si>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</si>
  <si>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</si>
  <si>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</si>
  <si>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</si>
  <si>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</si>
  <si>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</si>
  <si>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</si>
  <si>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</si>
  <si>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</si>
  <si>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</si>
  <si>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</si>
  <si>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</si>
  <si>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</si>
  <si>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</si>
  <si>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</si>
  <si>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</si>
  <si>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</si>
  <si>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</si>
  <si>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</si>
  <si>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</si>
  <si>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</si>
  <si>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</si>
  <si>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</si>
  <si>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</si>
  <si>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</si>
  <si>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</si>
  <si>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</si>
  <si>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</si>
  <si>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</si>
  <si>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</si>
  <si>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</si>
  <si>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</si>
  <si>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</si>
  <si>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</si>
  <si>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</si>
  <si>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</si>
  <si>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</si>
  <si>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</si>
  <si>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</si>
  <si>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</si>
  <si>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</si>
  <si>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</si>
  <si>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</si>
  <si>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</si>
  <si>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A06.09.005.002</t>
  </si>
  <si>
    <t>A06.09.005.003</t>
  </si>
  <si>
    <t>A06.12.001.001</t>
  </si>
  <si>
    <t>A06.12.050</t>
  </si>
  <si>
    <t>A06.25.003.001</t>
  </si>
  <si>
    <t>A06.28.009.002</t>
  </si>
  <si>
    <t>A06.30.005.001</t>
  </si>
  <si>
    <t>A06.30.005.002</t>
  </si>
  <si>
    <t>A03.16.001</t>
  </si>
  <si>
    <t>A03.19.002</t>
  </si>
  <si>
    <t>А06.30.003</t>
  </si>
  <si>
    <t>А06.30.002</t>
  </si>
  <si>
    <t>А03.17.001</t>
  </si>
  <si>
    <t>А04.20.002</t>
  </si>
  <si>
    <t>Приложение № 1</t>
  </si>
  <si>
    <t>№ ____________</t>
  </si>
  <si>
    <t>Медицинские услуги процедурного кабинета:</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</si>
  <si>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</si>
  <si>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</si>
  <si>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</si>
  <si>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</si>
  <si>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</si>
  <si>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</si>
  <si>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</si>
  <si>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</si>
  <si>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</si>
  <si>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</si>
  <si>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</si>
  <si>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</si>
  <si>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</si>
  <si>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</si>
  <si>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</si>
  <si>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</si>
  <si>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</si>
  <si>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</si>
  <si>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</si>
  <si>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</si>
  <si>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</si>
  <si>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</si>
  <si>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</si>
  <si>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</si>
  <si>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</si>
  <si>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</si>
  <si>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</si>
  <si>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</si>
  <si>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</si>
  <si>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</si>
  <si>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</si>
  <si>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</si>
  <si>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</si>
  <si>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</si>
  <si>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</si>
  <si>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</si>
  <si>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</si>
  <si>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</si>
  <si>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</si>
  <si>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</si>
  <si>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</si>
  <si>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</si>
  <si>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</si>
  <si>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</si>
  <si>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</si>
  <si>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</si>
  <si>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</si>
  <si>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</si>
  <si>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</si>
  <si>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</si>
  <si>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</si>
  <si>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</si>
  <si>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</si>
  <si>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</si>
  <si>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</si>
  <si>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</si>
  <si>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</si>
  <si>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</si>
  <si>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</si>
  <si>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</si>
  <si>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</si>
  <si>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</si>
  <si>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</si>
  <si>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</si>
  <si>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</si>
  <si>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</si>
  <si>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</si>
  <si>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</si>
  <si>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</si>
  <si>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</si>
  <si>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</si>
  <si>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</si>
  <si>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</si>
  <si>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</si>
  <si>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</si>
  <si>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</si>
  <si>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</si>
  <si>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</si>
  <si>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</si>
  <si>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</si>
  <si>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</si>
  <si>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</si>
  <si>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</si>
  <si>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</si>
  <si>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</si>
  <si>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</si>
  <si>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</si>
  <si>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</si>
  <si>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</si>
  <si>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</si>
  <si>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</si>
  <si>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</si>
  <si>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</si>
  <si>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</si>
  <si>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</si>
  <si>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</si>
  <si>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</si>
  <si>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</si>
  <si>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</si>
  <si>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</si>
  <si>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</si>
  <si>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</si>
  <si>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</si>
  <si>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</si>
  <si>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</si>
  <si>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</si>
  <si>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</si>
  <si>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</si>
  <si>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Рентгенография легких в 1 проекции</t>
  </si>
  <si>
    <t xml:space="preserve"> Рентгенография легких в 2 проекциях</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</si>
  <si>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</si>
  <si>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</si>
  <si>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</si>
  <si>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</si>
  <si>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</si>
  <si>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</si>
  <si>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</si>
  <si>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</si>
  <si>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</si>
  <si>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</si>
  <si>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</si>
  <si>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</si>
  <si>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</si>
  <si>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</si>
  <si>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</si>
  <si>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</si>
  <si>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</si>
  <si>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</si>
  <si>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</si>
  <si>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</si>
  <si>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</si>
  <si>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</si>
  <si>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</si>
  <si>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</si>
  <si>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</si>
  <si>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</si>
  <si>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</si>
  <si>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</si>
  <si>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</si>
  <si>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</si>
  <si>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</si>
  <si>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</si>
  <si>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</si>
  <si>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</si>
  <si>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</si>
  <si>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</si>
  <si>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</si>
  <si>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</si>
  <si>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</si>
  <si>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</si>
  <si>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</si>
  <si>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</si>
  <si>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</si>
  <si>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</si>
  <si>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</si>
  <si>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</si>
  <si>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</si>
  <si>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</si>
  <si>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</si>
  <si>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</si>
  <si>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</si>
  <si>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</si>
  <si>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</si>
  <si>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</si>
  <si>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</si>
  <si>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</si>
  <si>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</si>
  <si>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</si>
  <si>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</si>
  <si>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</si>
  <si>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</si>
  <si>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</si>
  <si>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</si>
  <si>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</si>
  <si>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Приложение № 3</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</si>
  <si>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</si>
  <si>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</si>
  <si>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</si>
  <si>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</si>
  <si>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</si>
  <si>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</si>
  <si>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</si>
  <si>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</si>
  <si>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</si>
  <si>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</si>
  <si>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</si>
  <si>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</si>
  <si>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</si>
  <si>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</si>
  <si>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</si>
  <si>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</si>
  <si>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</si>
  <si>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</si>
  <si>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</si>
  <si>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</si>
  <si>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</si>
  <si>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</si>
  <si>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</si>
  <si>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</si>
  <si>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</si>
  <si>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</si>
  <si>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</si>
  <si>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</si>
  <si>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Цитологическое исследование морфологии осадка мочи</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</si>
  <si>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</si>
  <si>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</si>
  <si>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</si>
  <si>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</si>
  <si>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</si>
  <si>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</si>
  <si>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</si>
  <si>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</si>
  <si>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</si>
  <si>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5</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</si>
  <si>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</si>
  <si>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</si>
  <si>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</si>
  <si>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</si>
  <si>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</si>
  <si>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</si>
  <si>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</si>
  <si>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</si>
  <si>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</si>
  <si>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</si>
  <si>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</si>
  <si>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</si>
  <si>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</si>
  <si>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</si>
  <si>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</si>
  <si>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</si>
  <si>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</si>
  <si>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</si>
  <si>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низким разрешением локусов А*,В*,C*,DRВ1*,DQВ1*</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</si>
  <si>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</si>
  <si>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</si>
  <si>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</si>
  <si>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</si>
  <si>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</si>
  <si>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</si>
  <si>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</si>
  <si>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</si>
  <si>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</si>
  <si>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</si>
  <si>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</si>
  <si>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</si>
  <si>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</si>
  <si>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</si>
  <si>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</si>
  <si>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</si>
  <si>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</si>
  <si>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</si>
  <si>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</si>
  <si>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</si>
  <si>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</si>
  <si>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</si>
  <si>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</si>
  <si>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</si>
  <si>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</si>
  <si>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</si>
  <si>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</si>
  <si>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</si>
  <si>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</si>
  <si>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</si>
  <si>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</si>
  <si>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</si>
  <si>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</si>
  <si>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</si>
  <si>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</si>
  <si>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</si>
  <si>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</si>
  <si>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</si>
  <si>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</si>
  <si>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</si>
  <si>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</si>
  <si>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</si>
  <si>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</si>
  <si>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</si>
  <si>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</si>
  <si>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</si>
  <si>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</si>
  <si>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</si>
  <si>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</si>
  <si>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</si>
  <si>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</si>
  <si>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</si>
  <si>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</si>
  <si>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</si>
  <si>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</si>
  <si>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</si>
  <si>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</si>
  <si>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</si>
  <si>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</si>
  <si>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</si>
  <si>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</si>
  <si>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</si>
  <si>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</si>
  <si>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к приказу ГАУЗ СО "ОДКБ"</t>
  </si>
  <si>
    <t>1 консультация</t>
  </si>
  <si>
    <t>В01.031.002</t>
  </si>
  <si>
    <t>В01.002.001</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</si>
  <si>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</si>
  <si>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</si>
  <si>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</si>
  <si>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</si>
  <si>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</si>
  <si>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</si>
  <si>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</si>
  <si>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</si>
  <si>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</si>
  <si>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</si>
  <si>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</si>
  <si>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</si>
  <si>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</si>
  <si>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</si>
  <si>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</si>
  <si>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</si>
  <si>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</si>
  <si>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</si>
  <si>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</si>
  <si>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</si>
  <si>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</si>
  <si>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</si>
  <si>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</si>
  <si>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</si>
  <si>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</si>
  <si>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</si>
  <si>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</si>
  <si>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</si>
  <si>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</si>
  <si>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</si>
  <si>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</si>
  <si>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</si>
  <si>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</si>
  <si>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</si>
  <si>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</si>
  <si>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</si>
  <si>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</si>
  <si>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</si>
  <si>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</si>
  <si>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</si>
  <si>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</si>
  <si>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</si>
  <si>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</si>
  <si>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</si>
  <si>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</si>
  <si>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</si>
  <si>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</si>
  <si>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</si>
  <si>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</si>
  <si>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</si>
  <si>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</si>
  <si>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</si>
  <si>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</si>
  <si>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</si>
  <si>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</si>
  <si>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</si>
  <si>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</si>
  <si>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</si>
  <si>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</si>
  <si>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</si>
  <si>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</si>
  <si>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</si>
  <si>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</si>
  <si>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</si>
  <si>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</si>
  <si>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</si>
  <si>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</si>
  <si>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</si>
  <si>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</si>
  <si>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</si>
  <si>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Магнитно-резонансная томография органов брюшной полости с холангиография                   </t>
  </si>
  <si>
    <t>А05.22.001</t>
  </si>
  <si>
    <t>А05.22.001.001</t>
  </si>
  <si>
    <t>А06.03.069</t>
  </si>
  <si>
    <t>А06.08.009</t>
  </si>
  <si>
    <t>A06.12.001.002</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</si>
  <si>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</si>
  <si>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</si>
  <si>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</si>
  <si>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</si>
  <si>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</si>
  <si>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</si>
  <si>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</si>
  <si>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</si>
  <si>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</si>
  <si>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</si>
  <si>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</si>
  <si>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</si>
  <si>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</si>
  <si>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</si>
  <si>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</si>
  <si>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</si>
  <si>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</si>
  <si>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</si>
  <si>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</si>
  <si>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</si>
  <si>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</si>
  <si>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</si>
  <si>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</si>
  <si>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</si>
  <si>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</si>
  <si>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</si>
  <si>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</si>
  <si>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</si>
  <si>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</si>
  <si>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</si>
  <si>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</si>
  <si>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</si>
  <si>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</si>
  <si>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</si>
  <si>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</si>
  <si>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</si>
  <si>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</si>
  <si>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</si>
  <si>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</si>
  <si>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</si>
  <si>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</si>
  <si>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</si>
  <si>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</si>
  <si>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</si>
  <si>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</si>
  <si>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</si>
  <si>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</si>
  <si>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</si>
  <si>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</si>
  <si>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</si>
  <si>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</si>
  <si>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</si>
  <si>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</si>
  <si>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</si>
  <si>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</si>
  <si>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</si>
  <si>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</si>
  <si>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</si>
  <si>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</si>
  <si>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</si>
  <si>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</si>
  <si>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</si>
  <si>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</si>
  <si>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</si>
  <si>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</si>
  <si>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</si>
  <si>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</si>
  <si>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</si>
  <si>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</si>
  <si>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</si>
  <si>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</si>
  <si>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</si>
  <si>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</si>
  <si>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</si>
  <si>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</si>
  <si>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</si>
  <si>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</si>
  <si>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</si>
  <si>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</si>
  <si>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</si>
  <si>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</si>
  <si>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</si>
  <si>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</si>
  <si>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</si>
  <si>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</si>
  <si>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</si>
  <si>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</si>
  <si>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</si>
  <si>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</si>
  <si>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</si>
  <si>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</si>
  <si>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</si>
  <si>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</si>
  <si>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</si>
  <si>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</si>
  <si>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</si>
  <si>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</si>
  <si>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</si>
  <si>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</si>
  <si>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</si>
  <si>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</si>
  <si>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</si>
  <si>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</si>
  <si>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</si>
  <si>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</si>
  <si>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</si>
  <si>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</si>
  <si>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</si>
  <si>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</si>
  <si>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</si>
  <si>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</si>
  <si>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</si>
  <si>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</si>
  <si>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А26.06.040.001</t>
  </si>
  <si>
    <t xml:space="preserve"> Определение антител к поверхностному антигену (anti-НBs) вируса гепатита В (Hepatitis B virus)</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</si>
  <si>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</si>
  <si>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</si>
  <si>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</si>
  <si>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</si>
  <si>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</si>
  <si>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</si>
  <si>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</si>
  <si>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</si>
  <si>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</si>
  <si>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</si>
  <si>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</si>
  <si>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</si>
  <si>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</si>
  <si>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</si>
  <si>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</si>
  <si>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</si>
  <si>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</si>
  <si>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</si>
  <si>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</si>
  <si>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</si>
  <si>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</si>
  <si>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</si>
  <si>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</si>
  <si>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</si>
  <si>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</si>
  <si>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</si>
  <si>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</si>
  <si>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</si>
  <si>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</si>
  <si>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</si>
  <si>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</si>
  <si>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</si>
  <si>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</si>
  <si>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</si>
  <si>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</si>
  <si>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</si>
  <si>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</si>
  <si>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</si>
  <si>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А26.06.045.001; А26.06.045.002; А26.06.045.003; А26.06.045</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</si>
  <si>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</si>
  <si>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</si>
  <si>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</si>
  <si>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</si>
  <si>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</si>
  <si>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</si>
  <si>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</si>
  <si>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</si>
  <si>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</si>
  <si>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</si>
  <si>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</si>
  <si>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</si>
  <si>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</si>
  <si>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</si>
  <si>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</si>
  <si>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</si>
  <si>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</si>
  <si>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</si>
  <si>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</si>
  <si>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</si>
  <si>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</si>
  <si>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</si>
  <si>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</si>
  <si>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</si>
  <si>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А26.06.103</t>
  </si>
  <si>
    <t>А26.08.038</t>
  </si>
  <si>
    <t>А26.08.019.001</t>
  </si>
  <si>
    <t>А12.30.012.005</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</si>
  <si>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</si>
  <si>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</si>
  <si>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</si>
  <si>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</si>
  <si>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</si>
  <si>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</si>
  <si>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</si>
  <si>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</si>
  <si>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</si>
  <si>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</si>
  <si>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</si>
  <si>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</si>
  <si>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</si>
  <si>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</si>
  <si>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</si>
  <si>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</si>
  <si>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</si>
  <si>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</si>
  <si>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</si>
  <si>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</si>
  <si>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</si>
  <si>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</si>
  <si>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</si>
  <si>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</si>
  <si>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</si>
  <si>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</si>
  <si>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</si>
  <si>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</si>
  <si>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</si>
  <si>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</si>
  <si>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</si>
  <si>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</si>
  <si>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</si>
  <si>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</si>
  <si>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</si>
  <si>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</si>
  <si>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</si>
  <si>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</si>
  <si>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</si>
  <si>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</si>
  <si>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</si>
  <si>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</si>
  <si>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</si>
  <si>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</si>
  <si>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</si>
  <si>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</si>
  <si>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</si>
  <si>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</si>
  <si>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</si>
  <si>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</si>
  <si>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</si>
  <si>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</si>
  <si>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</si>
  <si>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</si>
  <si>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</si>
  <si>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</si>
  <si>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</si>
  <si>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</si>
  <si>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</si>
  <si>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3 услуги</t>
  </si>
  <si>
    <t>4 услуги</t>
  </si>
  <si>
    <t>2 услуги</t>
  </si>
  <si>
    <t xml:space="preserve"> Взятие крови из переферической вены (пальца)</t>
  </si>
  <si>
    <t>6 услуг</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</si>
  <si>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</si>
  <si>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</si>
  <si>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</si>
  <si>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</si>
  <si>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</si>
  <si>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</si>
  <si>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</si>
  <si>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</si>
  <si>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</si>
  <si>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</si>
  <si>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</si>
  <si>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</si>
  <si>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</si>
  <si>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</si>
  <si>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</si>
  <si>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</si>
  <si>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</si>
  <si>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по адресу: ул. Серафимы Дерябиной, д. 32</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</si>
  <si>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</si>
  <si>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</si>
  <si>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</si>
  <si>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</si>
  <si>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</si>
  <si>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</si>
  <si>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</si>
  <si>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</si>
  <si>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</si>
  <si>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</si>
  <si>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</si>
  <si>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1 услуга                            (60 минут)</t>
  </si>
  <si>
    <t>А20.30.006</t>
  </si>
  <si>
    <t xml:space="preserve"> Лечебные ванны (травяные, солевые, с эммолиентом, йодобромные), продолжительность 30 минут</t>
  </si>
  <si>
    <t xml:space="preserve"> Согласовано:</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</si>
  <si>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</si>
  <si>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</si>
  <si>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</si>
  <si>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</si>
  <si>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</si>
  <si>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</si>
  <si>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</si>
  <si>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</si>
  <si>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</si>
  <si>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</si>
  <si>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</si>
  <si>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</si>
  <si>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</si>
  <si>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</si>
  <si>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</si>
  <si>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</si>
  <si>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</si>
  <si>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</si>
  <si>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</si>
  <si>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</si>
  <si>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</si>
  <si>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</si>
  <si>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</si>
  <si>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</si>
  <si>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</si>
  <si>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</si>
  <si>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1 койко-день</t>
  </si>
  <si>
    <t>1 документ</t>
  </si>
  <si>
    <t>Аллергодиагностика (накожные исследования)</t>
  </si>
  <si>
    <t>B01.028.001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</si>
  <si>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</si>
  <si>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</si>
  <si>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</si>
  <si>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</si>
  <si>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1 программа</t>
  </si>
  <si>
    <t>B01.050.001</t>
  </si>
  <si>
    <t>B01.028.002</t>
  </si>
  <si>
    <t xml:space="preserve">  РАЗДЕЛ 1   Тарифы на медицинские услуги, оказываемые в ГАУЗ СО "ОДКБ"</t>
  </si>
  <si>
    <t>А08.20.011</t>
  </si>
  <si>
    <t>Приложение № 4</t>
  </si>
  <si>
    <t>A09.05.274</t>
  </si>
  <si>
    <t xml:space="preserve">A09.05.273 </t>
  </si>
  <si>
    <t xml:space="preserve">A09.05.079 </t>
  </si>
  <si>
    <t xml:space="preserve">A09.05.073 </t>
  </si>
  <si>
    <t>A09.05.109</t>
  </si>
  <si>
    <t>A09.05.077</t>
  </si>
  <si>
    <t>A09.05.234</t>
  </si>
  <si>
    <t>A09.05.214</t>
  </si>
  <si>
    <t xml:space="preserve"> A09.05.159 </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</si>
  <si>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</si>
  <si>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</si>
  <si>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</si>
  <si>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</si>
  <si>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</si>
  <si>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</si>
  <si>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</si>
  <si>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</si>
  <si>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</si>
  <si>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</si>
  <si>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</si>
  <si>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</si>
  <si>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</si>
  <si>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</si>
  <si>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</si>
  <si>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</si>
  <si>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</si>
  <si>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</si>
  <si>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</si>
  <si>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</si>
  <si>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</si>
  <si>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</si>
  <si>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</si>
  <si>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</si>
  <si>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</si>
  <si>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</si>
  <si>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</si>
  <si>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</si>
  <si>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</si>
  <si>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</si>
  <si>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</si>
  <si>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</si>
  <si>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</si>
  <si>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</si>
  <si>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</si>
  <si>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</si>
  <si>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</si>
  <si>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</si>
  <si>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</si>
  <si>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</si>
  <si>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</si>
  <si>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</si>
  <si>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</si>
  <si>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</si>
  <si>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</si>
  <si>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</si>
  <si>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</si>
  <si>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</si>
  <si>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</si>
  <si>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</si>
  <si>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</si>
  <si>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</si>
  <si>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</si>
  <si>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</si>
  <si>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</si>
  <si>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В04.001.003</t>
  </si>
  <si>
    <t>1 занятие</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</si>
  <si>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</si>
  <si>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</si>
  <si>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</si>
  <si>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</si>
  <si>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</si>
  <si>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</si>
  <si>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</si>
  <si>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</si>
  <si>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</si>
  <si>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</si>
  <si>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</si>
  <si>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</si>
  <si>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</si>
  <si>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</si>
  <si>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</si>
  <si>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</si>
  <si>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</si>
  <si>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Отделение хирургическое № 2 (для новорожденных детей), 1 койко-день в общей палате</t>
  </si>
  <si>
    <t xml:space="preserve"> Отделение травматолого-ортопедическое, 1 койко-день в общей палате</t>
  </si>
  <si>
    <t xml:space="preserve"> Отделение хирургическое торакальное, 1 койко-день в общей палате</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</si>
  <si>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</si>
  <si>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</si>
  <si>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</si>
  <si>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</si>
  <si>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</si>
  <si>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</si>
  <si>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</si>
  <si>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</si>
  <si>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</si>
  <si>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</si>
  <si>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</si>
  <si>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</si>
  <si>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</si>
  <si>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</si>
  <si>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</si>
  <si>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</si>
  <si>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</si>
  <si>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</si>
  <si>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</si>
  <si>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</si>
  <si>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</si>
  <si>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</si>
  <si>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</si>
  <si>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</si>
  <si>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</si>
  <si>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</si>
  <si>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</si>
  <si>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</si>
  <si>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</si>
  <si>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</si>
  <si>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</si>
  <si>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</si>
  <si>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</si>
  <si>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</si>
  <si>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</si>
  <si>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</si>
  <si>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</si>
  <si>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</si>
  <si>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</si>
  <si>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</si>
  <si>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</si>
  <si>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</si>
  <si>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</si>
  <si>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</si>
  <si>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</si>
  <si>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</si>
  <si>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</si>
  <si>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</si>
  <si>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</si>
  <si>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</si>
  <si>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</si>
  <si>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</si>
  <si>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</si>
  <si>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</si>
  <si>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</si>
  <si>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</si>
  <si>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</si>
  <si>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</si>
  <si>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</si>
  <si>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</si>
  <si>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 xml:space="preserve"> Гистологические и иммуногистохимические исследования</t>
  </si>
  <si>
    <t>А08.30.013.001</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</si>
  <si>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</si>
  <si>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</si>
  <si>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</si>
  <si>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</si>
  <si>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</si>
  <si>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</si>
  <si>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</si>
  <si>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</si>
  <si>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</si>
  <si>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</si>
  <si>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</si>
  <si>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</si>
  <si>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</si>
  <si>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</si>
  <si>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</si>
  <si>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</si>
  <si>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</si>
  <si>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</si>
  <si>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</si>
  <si>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</si>
  <si>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</si>
  <si>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</si>
  <si>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</si>
  <si>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</si>
  <si>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</si>
  <si>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</si>
  <si>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</si>
  <si>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</si>
  <si>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</si>
  <si>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</si>
  <si>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</si>
  <si>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</si>
  <si>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</si>
  <si>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</si>
  <si>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</si>
  <si>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</si>
  <si>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</si>
  <si>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</si>
  <si>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</si>
  <si>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</si>
  <si>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</si>
  <si>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</si>
  <si>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</si>
  <si>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</si>
  <si>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</si>
  <si>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</si>
  <si>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</si>
  <si>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</si>
  <si>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</si>
  <si>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</si>
  <si>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</si>
  <si>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</si>
  <si>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</si>
  <si>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</si>
  <si>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</si>
  <si>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</si>
  <si>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EGFR при раке легкого методом ПЦР в реальном времени</t>
  </si>
  <si>
    <t>А27.30.057</t>
  </si>
  <si>
    <t xml:space="preserve"> Определение метилирования промотера гена MGMT1 </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</si>
  <si>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</si>
  <si>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</si>
  <si>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</si>
  <si>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</si>
  <si>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</si>
  <si>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</si>
  <si>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</si>
  <si>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</si>
  <si>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</si>
  <si>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</si>
  <si>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</si>
  <si>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</si>
  <si>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</si>
  <si>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</si>
  <si>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</si>
  <si>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</si>
  <si>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</si>
  <si>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</si>
  <si>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</si>
  <si>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</si>
  <si>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</si>
  <si>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</si>
  <si>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</si>
  <si>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</si>
  <si>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</si>
  <si>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</si>
  <si>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</si>
  <si>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r>
      <t xml:space="preserve">Определение антигена фактора Виллебранда  - </t>
    </r>
    <r>
      <rPr>
        <u val="single"/>
        <sz val="10"/>
        <rFont val="Times New Roman"/>
        <family val="1"/>
      </rPr>
      <t>КДЛ - 850 р., СитиЛаб - 800 р., Гемотест - 790 р.</t>
    </r>
  </si>
  <si>
    <t>1 сутки</t>
  </si>
  <si>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</si>
  <si>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</si>
  <si>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</si>
  <si>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</si>
  <si>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</si>
  <si>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</si>
  <si>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</si>
  <si>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</si>
  <si>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</si>
  <si>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</si>
  <si>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</si>
  <si>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</si>
  <si>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</si>
  <si>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</si>
  <si>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</si>
  <si>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</si>
  <si>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t>B01.001.008; B01.001.009; B02.001.002; B01.001.006</t>
  </si>
  <si>
    <t>B01.001.009; B02.001.002; B01.001.008; A16.20.005;  B01.001.007</t>
  </si>
  <si>
    <t xml:space="preserve">ПРЕЙСКУРАНТ МЕДИЦИНСКИХ УСЛУГ </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</si>
  <si>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</si>
  <si>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</si>
  <si>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</si>
  <si>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</si>
  <si>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</si>
  <si>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</si>
  <si>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</si>
  <si>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</si>
  <si>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</si>
  <si>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</si>
  <si>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</si>
  <si>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</si>
  <si>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</si>
  <si>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</si>
  <si>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</si>
  <si>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</si>
  <si>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</si>
  <si>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</si>
  <si>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</si>
  <si>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</si>
  <si>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</si>
  <si>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</si>
  <si>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</si>
  <si>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</si>
  <si>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1 комплекс</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</si>
  <si>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</si>
  <si>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</si>
  <si>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</si>
  <si>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</si>
  <si>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</si>
  <si>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</si>
  <si>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</si>
  <si>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</si>
  <si>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</si>
  <si>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</si>
  <si>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</si>
  <si>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</si>
  <si>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</si>
  <si>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</si>
  <si>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</si>
  <si>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</si>
  <si>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</si>
  <si>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</si>
  <si>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 xml:space="preserve"> Общая ингаляционная анестезия (акушерство и гинекология, продолжительность до 1 часа)</t>
  </si>
  <si>
    <t>A15.03.003; A15.03.010</t>
  </si>
  <si>
    <t>ВA15.03.010</t>
  </si>
  <si>
    <t>Снятие гипсовой повязки (лангеты) при переломах костей</t>
  </si>
  <si>
    <t>A06.30.002.001; A06.30.002.002</t>
  </si>
  <si>
    <t>А26.06</t>
  </si>
  <si>
    <t>A26.08.046.001</t>
  </si>
  <si>
    <t xml:space="preserve"> Вакцинация против кори краснухи, паротита живая М-М-R (США-Нидерланды)</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</si>
  <si>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</si>
  <si>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</si>
  <si>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</si>
  <si>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</si>
  <si>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</si>
  <si>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</si>
  <si>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</si>
  <si>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</si>
  <si>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</si>
  <si>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</si>
  <si>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</si>
  <si>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</si>
  <si>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</si>
  <si>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</si>
  <si>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</si>
  <si>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</si>
  <si>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</si>
  <si>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</si>
  <si>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</si>
  <si>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</si>
  <si>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</si>
  <si>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A11.12.003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</si>
  <si>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</si>
  <si>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</si>
  <si>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</si>
  <si>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</si>
  <si>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</si>
  <si>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</si>
  <si>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</si>
  <si>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A08.23.007</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</si>
  <si>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</si>
  <si>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</si>
  <si>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</si>
  <si>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</si>
  <si>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</si>
  <si>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</si>
  <si>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</si>
  <si>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</si>
  <si>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</si>
  <si>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</si>
  <si>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</si>
  <si>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</si>
  <si>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</si>
  <si>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</si>
  <si>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</si>
  <si>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</si>
  <si>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</si>
  <si>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</si>
  <si>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</si>
  <si>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</si>
  <si>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A09.19.001</t>
  </si>
  <si>
    <t xml:space="preserve"> Исследование кала на скрытую кровь</t>
  </si>
  <si>
    <t>A09.28.003.002</t>
  </si>
  <si>
    <t xml:space="preserve"> Определение количества белка в суточной моче</t>
  </si>
  <si>
    <t>A08.05.012.009</t>
  </si>
  <si>
    <t>A08.05.012.012</t>
  </si>
  <si>
    <t xml:space="preserve"> Цитохимическое исследование микропрепарата костного мозга (миелопероксидаза)</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</si>
  <si>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</si>
  <si>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</si>
  <si>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</si>
  <si>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</si>
  <si>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</si>
  <si>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</si>
  <si>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</si>
  <si>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</si>
  <si>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</si>
  <si>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</si>
  <si>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</si>
  <si>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</si>
  <si>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</si>
  <si>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</si>
  <si>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</si>
  <si>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</si>
  <si>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</si>
  <si>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</si>
  <si>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</si>
  <si>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</si>
  <si>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</si>
  <si>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</si>
  <si>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</si>
  <si>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</si>
  <si>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</si>
  <si>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</si>
  <si>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</si>
  <si>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</si>
  <si>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</si>
  <si>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</si>
  <si>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</si>
  <si>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</si>
  <si>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</si>
  <si>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</si>
  <si>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</si>
  <si>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</si>
  <si>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</si>
  <si>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</si>
  <si>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</si>
  <si>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</si>
  <si>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</si>
  <si>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</si>
  <si>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</si>
  <si>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</si>
  <si>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</si>
  <si>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</si>
  <si>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</si>
  <si>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</si>
  <si>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</si>
  <si>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</si>
  <si>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</si>
  <si>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</si>
  <si>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</si>
  <si>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</si>
  <si>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</si>
  <si>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</si>
  <si>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</si>
  <si>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</si>
  <si>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</si>
  <si>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</si>
  <si>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</si>
  <si>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</si>
  <si>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</si>
  <si>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</si>
  <si>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</si>
  <si>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</si>
  <si>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</si>
  <si>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</si>
  <si>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</si>
  <si>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</si>
  <si>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</si>
  <si>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</si>
  <si>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</si>
  <si>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</si>
  <si>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</si>
  <si>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</si>
  <si>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</si>
  <si>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</si>
  <si>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</si>
  <si>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</si>
  <si>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</si>
  <si>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 xml:space="preserve"> Определение активности фактора X в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</si>
  <si>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</si>
  <si>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</si>
  <si>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</si>
  <si>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</si>
  <si>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</si>
  <si>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</si>
  <si>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</si>
  <si>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</si>
  <si>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</si>
  <si>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</si>
  <si>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</si>
  <si>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</si>
  <si>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</si>
  <si>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</si>
  <si>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</si>
  <si>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</si>
  <si>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</si>
  <si>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</si>
  <si>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</si>
  <si>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</si>
  <si>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</si>
  <si>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</si>
  <si>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</si>
  <si>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</si>
  <si>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</si>
  <si>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</si>
  <si>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</si>
  <si>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</si>
  <si>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</si>
  <si>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</si>
  <si>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</si>
  <si>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</si>
  <si>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</si>
  <si>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</si>
  <si>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</si>
  <si>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</si>
  <si>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</si>
  <si>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</si>
  <si>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</si>
  <si>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</si>
  <si>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</si>
  <si>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</si>
  <si>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</si>
  <si>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</si>
  <si>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</si>
  <si>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</si>
  <si>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</si>
  <si>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</si>
  <si>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</si>
  <si>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</si>
  <si>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</si>
  <si>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</si>
  <si>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</si>
  <si>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</si>
  <si>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</si>
  <si>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</si>
  <si>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</si>
  <si>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</si>
  <si>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</si>
  <si>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</si>
  <si>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</si>
  <si>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</si>
  <si>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</si>
  <si>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</si>
  <si>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</si>
  <si>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</si>
  <si>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</si>
  <si>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</si>
  <si>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</si>
  <si>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</si>
  <si>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Электростимуляция мышц</t>
  </si>
  <si>
    <t xml:space="preserve"> СМТ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</si>
  <si>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</si>
  <si>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</si>
  <si>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</si>
  <si>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</si>
  <si>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</si>
  <si>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РАЗДЕЛ 2   Тарифы на стоматологические услуги, оказываемые в ГАУЗ СО "ОДКБ"</t>
  </si>
  <si>
    <t>Приложение № 2</t>
  </si>
  <si>
    <t xml:space="preserve"> РАЗДЕЛ 3   Стоимость медицинских услуг при ведении беременности и при родовспоможении в ОПЦ ГАУЗ СО "ОДКБ"</t>
  </si>
  <si>
    <t xml:space="preserve"> РАЗДЕЛ 4   Стоимость 1 койко-дня в отделениях стационара ГАУЗ СО "ОДКБ"                </t>
  </si>
  <si>
    <t xml:space="preserve">  РАЗДЕЛ 5   Тарифы на медицинские услуги, оказываемые в ГАУЗ СО "ОДКБ"</t>
  </si>
  <si>
    <t>Приложение № 5</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</si>
  <si>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</si>
  <si>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</si>
  <si>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</si>
  <si>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</si>
  <si>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</si>
  <si>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</si>
  <si>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</si>
  <si>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</si>
  <si>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</si>
  <si>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</si>
  <si>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</si>
  <si>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</si>
  <si>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5 услуг</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</si>
  <si>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</si>
  <si>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</si>
  <si>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</si>
  <si>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</si>
  <si>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</si>
  <si>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</si>
  <si>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</si>
  <si>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</si>
  <si>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</si>
  <si>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</si>
  <si>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</si>
  <si>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</si>
  <si>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</si>
  <si>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</si>
  <si>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</si>
  <si>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</si>
  <si>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</si>
  <si>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</si>
  <si>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</si>
  <si>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</si>
  <si>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</si>
  <si>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</si>
  <si>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</si>
  <si>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</si>
  <si>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</si>
  <si>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</si>
  <si>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</si>
  <si>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</si>
  <si>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</si>
  <si>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</si>
  <si>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</si>
  <si>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</si>
  <si>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</si>
  <si>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</si>
  <si>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</si>
  <si>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</si>
  <si>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</si>
  <si>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</si>
  <si>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</si>
  <si>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</si>
  <si>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</si>
  <si>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</si>
  <si>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</si>
  <si>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</si>
  <si>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</si>
  <si>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</si>
  <si>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</si>
  <si>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</si>
  <si>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</si>
  <si>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</si>
  <si>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</si>
  <si>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</si>
  <si>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</si>
  <si>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</si>
  <si>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</si>
  <si>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</si>
  <si>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</si>
  <si>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</si>
  <si>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</si>
  <si>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</si>
  <si>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</si>
  <si>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</si>
  <si>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</si>
  <si>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</si>
  <si>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</si>
  <si>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</si>
  <si>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</si>
  <si>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</si>
  <si>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</si>
  <si>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</si>
  <si>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</si>
  <si>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</si>
  <si>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</si>
  <si>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</si>
  <si>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</si>
  <si>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</si>
  <si>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</si>
  <si>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</si>
  <si>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</si>
  <si>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</si>
  <si>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</si>
  <si>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</si>
  <si>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</si>
  <si>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</si>
  <si>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</si>
  <si>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</si>
  <si>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</si>
  <si>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</si>
  <si>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</si>
  <si>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</si>
  <si>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</si>
  <si>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</si>
  <si>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</si>
  <si>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</si>
  <si>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</si>
  <si>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</si>
  <si>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</si>
  <si>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</si>
  <si>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</si>
  <si>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</si>
  <si>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</si>
  <si>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</si>
  <si>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</si>
  <si>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</si>
  <si>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</si>
  <si>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</si>
  <si>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</si>
  <si>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</si>
  <si>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</si>
  <si>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</si>
  <si>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</si>
  <si>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</si>
  <si>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</si>
  <si>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</si>
  <si>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</si>
  <si>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</si>
  <si>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</si>
  <si>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</si>
  <si>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</si>
  <si>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</si>
  <si>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</si>
  <si>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</si>
  <si>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</si>
  <si>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</si>
  <si>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</si>
  <si>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</si>
  <si>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</si>
  <si>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</si>
  <si>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</si>
  <si>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</si>
  <si>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G (IgG) к коронавирусу SARS-CоV-2 (ИФА, Российские реактивы)</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</si>
  <si>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</si>
  <si>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</si>
  <si>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Декальцинация костных фрагментов  (1-2 фрагмента)</t>
  </si>
  <si>
    <t>А08.30</t>
  </si>
  <si>
    <t>A27.30</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</si>
  <si>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</si>
  <si>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</si>
  <si>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</si>
  <si>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</si>
  <si>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</si>
  <si>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</si>
  <si>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</si>
  <si>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</si>
  <si>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</si>
  <si>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</si>
  <si>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</si>
  <si>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</si>
  <si>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</si>
  <si>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</si>
  <si>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</si>
  <si>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</si>
  <si>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</si>
  <si>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</si>
  <si>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</si>
  <si>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</si>
  <si>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</si>
  <si>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</si>
  <si>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</si>
  <si>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</si>
  <si>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</si>
  <si>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</si>
  <si>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</si>
  <si>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</si>
  <si>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</si>
  <si>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</si>
  <si>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</si>
  <si>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</si>
  <si>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</si>
  <si>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</si>
  <si>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</si>
  <si>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</si>
  <si>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</si>
  <si>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</si>
  <si>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</si>
  <si>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</si>
  <si>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</si>
  <si>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</si>
  <si>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</si>
  <si>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</si>
  <si>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</si>
  <si>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</si>
  <si>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</si>
  <si>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</si>
  <si>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</si>
  <si>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</si>
  <si>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</si>
  <si>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</si>
  <si>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</si>
  <si>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</si>
  <si>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</si>
  <si>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</si>
  <si>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</si>
  <si>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</si>
  <si>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</si>
  <si>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</si>
  <si>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</si>
  <si>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</si>
  <si>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</si>
  <si>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</si>
  <si>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</si>
  <si>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</si>
  <si>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</si>
  <si>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</si>
  <si>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</si>
  <si>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</si>
  <si>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</si>
  <si>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</si>
  <si>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</si>
  <si>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</si>
  <si>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</si>
  <si>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</si>
  <si>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</si>
  <si>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</si>
  <si>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</si>
  <si>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</si>
  <si>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</si>
  <si>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</si>
  <si>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</si>
  <si>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</si>
  <si>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</si>
  <si>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</si>
  <si>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</si>
  <si>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</si>
  <si>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</si>
  <si>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</si>
  <si>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</si>
  <si>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</si>
  <si>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</si>
  <si>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</si>
  <si>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</si>
  <si>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</si>
  <si>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</si>
  <si>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</si>
  <si>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</si>
  <si>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</si>
  <si>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</si>
  <si>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</si>
  <si>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</si>
  <si>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</si>
  <si>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</si>
  <si>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</si>
  <si>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</si>
  <si>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</si>
  <si>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</si>
  <si>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</si>
  <si>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</si>
  <si>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</si>
  <si>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</si>
  <si>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</si>
  <si>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</si>
  <si>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</si>
  <si>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</si>
  <si>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</si>
  <si>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</si>
  <si>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</si>
  <si>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</si>
  <si>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</si>
  <si>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</si>
  <si>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</si>
  <si>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</si>
  <si>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</si>
  <si>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</si>
  <si>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</si>
  <si>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</si>
  <si>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</si>
  <si>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</si>
  <si>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</si>
  <si>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</si>
  <si>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</si>
  <si>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</si>
  <si>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</si>
  <si>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</si>
  <si>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</si>
  <si>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</si>
  <si>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</si>
  <si>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</si>
  <si>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</si>
  <si>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</si>
  <si>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</si>
  <si>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</si>
  <si>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</si>
  <si>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</si>
  <si>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</si>
  <si>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</si>
  <si>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</si>
  <si>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</si>
  <si>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</si>
  <si>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</si>
  <si>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</si>
  <si>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</si>
  <si>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</si>
  <si>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</si>
  <si>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</si>
  <si>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</si>
  <si>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</si>
  <si>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</si>
  <si>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</si>
  <si>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</si>
  <si>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</si>
  <si>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</si>
  <si>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</si>
  <si>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</si>
  <si>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</si>
  <si>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</si>
  <si>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</si>
  <si>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</si>
  <si>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</si>
  <si>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</si>
  <si>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</si>
  <si>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</si>
  <si>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</si>
  <si>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</si>
  <si>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</si>
  <si>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</si>
  <si>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</si>
  <si>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</si>
  <si>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</si>
  <si>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</si>
  <si>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</si>
  <si>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</si>
  <si>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</si>
  <si>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</si>
  <si>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</si>
  <si>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</si>
  <si>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</si>
  <si>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</si>
  <si>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</si>
  <si>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</si>
  <si>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</si>
  <si>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</si>
  <si>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</si>
  <si>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</si>
  <si>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</si>
  <si>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</si>
  <si>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</si>
  <si>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</si>
  <si>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</si>
  <si>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</si>
  <si>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</si>
  <si>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</si>
  <si>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</si>
  <si>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</si>
  <si>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</si>
  <si>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</si>
  <si>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</si>
  <si>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</si>
  <si>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</si>
  <si>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</si>
  <si>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</si>
  <si>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</si>
  <si>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</si>
  <si>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</si>
  <si>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</si>
  <si>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</si>
  <si>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</si>
  <si>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</si>
  <si>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</si>
  <si>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</si>
  <si>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</si>
  <si>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</si>
  <si>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</si>
  <si>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</si>
  <si>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</si>
  <si>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</si>
  <si>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</si>
  <si>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</si>
  <si>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</si>
  <si>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</si>
  <si>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</si>
  <si>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</si>
  <si>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</si>
  <si>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</si>
  <si>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</si>
  <si>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</si>
  <si>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</si>
  <si>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</si>
  <si>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</si>
  <si>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</si>
  <si>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</si>
  <si>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</si>
  <si>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A27.30.013.101</t>
  </si>
  <si>
    <t>A27.30.019.101</t>
  </si>
  <si>
    <t>A27.30.220</t>
  </si>
  <si>
    <t>A27.30.221</t>
  </si>
  <si>
    <t>A27.30.214</t>
  </si>
  <si>
    <t>A27.30.102</t>
  </si>
  <si>
    <t>A27.30.110</t>
  </si>
  <si>
    <t>A27.30.112.004</t>
  </si>
  <si>
    <t>A27.30.112.005</t>
  </si>
  <si>
    <t>A27.30.045</t>
  </si>
  <si>
    <t>A27.30.112.001</t>
  </si>
  <si>
    <t>A27.05.048.101</t>
  </si>
  <si>
    <t>А27.30.016.001</t>
  </si>
  <si>
    <t>Определение химерного транскрипта KIAA1549-BRAF при глиомах методом ПЦР в режиме реального времени</t>
  </si>
  <si>
    <t>Прием врача стоматолога-терапевта, повторное посещение (в течение 1 года)</t>
  </si>
  <si>
    <t xml:space="preserve"> Ультразвуковая допплерография сосудов мошонки </t>
  </si>
  <si>
    <t>В01.010.001; В01.010.002</t>
  </si>
  <si>
    <t xml:space="preserve"> Вакцинация против полиомиелита вакциной  "Полимилекс"</t>
  </si>
  <si>
    <t>A12.10.001</t>
  </si>
  <si>
    <t>ЭКГ с физической нагрузкой (тредмилл-тест)</t>
  </si>
  <si>
    <t xml:space="preserve"> Ультразвуковое исследование почек и мочевого пузыря </t>
  </si>
  <si>
    <t>A26.08.888</t>
  </si>
  <si>
    <t>А26.19.098</t>
  </si>
  <si>
    <t xml:space="preserve">Иммунохроматографическое экспресс-исследование кала на хеликобактер пилори (Helicobacter pylori) </t>
  </si>
  <si>
    <t>А03.28.005</t>
  </si>
  <si>
    <t>Профилометрия уретры</t>
  </si>
  <si>
    <t>А12.28.007</t>
  </si>
  <si>
    <t>Цистометрия (цистоманометрия)</t>
  </si>
  <si>
    <t>Исследование по определению Ag Aspergillus sp (галактоманан) в сыворотке крови (или в БАЛ)</t>
  </si>
  <si>
    <t>Исследование по определению Ag Candida sp (манан) в сыворотке крови</t>
  </si>
  <si>
    <t>Анальгезия 2. Послеоперационный комфорт (длительная инфильтрационная анальгезия послеоперационной раны после операции кесарево сечение, 24 часа)</t>
  </si>
  <si>
    <t>Анальгезия 2. Послеоперационный комфорт (длительная инфильтрационная анальгезия послеоперационной раны после операции кесарево сечение, 48 часов)</t>
  </si>
  <si>
    <t>Лечение острых заболеваний глаз с помощью лучевого (лазерного) воздействия на аппарате "Витазор"</t>
  </si>
  <si>
    <t>А12.30.012.014</t>
  </si>
  <si>
    <t>Иммунофенотипирование моноцитов при хроническом миеломоноцитарном лейкозе</t>
  </si>
  <si>
    <t>A08.30.038.104</t>
  </si>
  <si>
    <t>Комплексная диагностика мягкотканных сарком методом иммуногистохимии на автоматическом иммуногистостейнере</t>
  </si>
  <si>
    <t>A08.23.002.101</t>
  </si>
  <si>
    <t>Комплексная диагностика опухолей ЦНС методом иммуногистохимии на автоматическом иммуногистостейнере</t>
  </si>
  <si>
    <t>A27.30.064.001</t>
  </si>
  <si>
    <t>A27.30.041.101</t>
  </si>
  <si>
    <t>A27.30.215</t>
  </si>
  <si>
    <t>Качественное определение мутации FLT3-ITD</t>
  </si>
  <si>
    <t>Качественное определение мутации FLT3-TKD</t>
  </si>
  <si>
    <t>Определение мутаций в гене NPM1</t>
  </si>
  <si>
    <t>A27.30.093.001</t>
  </si>
  <si>
    <t>Определение мутаций в гене RUNX1 при остром миелоидном лейкозе и миелопролиферативных заболеваниях методом секвенирования нового поколения</t>
  </si>
  <si>
    <t>Определение мутаций в гене SETBP при остром миелоидном лейкозе секвенирования нового поколения</t>
  </si>
  <si>
    <t>A27.05.001.101</t>
  </si>
  <si>
    <t>Определение мутаций в гене ASXL1 при остром миелоидном лейкозе и миелопролиферативных заболеваниях методом секвенирования нового поколения</t>
  </si>
  <si>
    <t>A27.05.001.103</t>
  </si>
  <si>
    <t>Определение мутаций в гене EZH2 при остром миелоидном лейкозе и миелопролиферативных заболеваниях методом секвенирования нового поколения</t>
  </si>
  <si>
    <t>A27.05.001.102</t>
  </si>
  <si>
    <t>Определение мутаций в гене TET2 при остром миелоидном лейкозе и миелопролиферативных заболеваниях методом секвенирования нового поколения</t>
  </si>
  <si>
    <t>A27.30.093</t>
  </si>
  <si>
    <t>A27.05.048.102</t>
  </si>
  <si>
    <t>A27.05.052.101</t>
  </si>
  <si>
    <t>Определение мутациий в гене RET методом секвенирования при раке щитовидной железы, МЭН-синдроме</t>
  </si>
  <si>
    <t>Количественное определение мутации D816V в гене С-KIT при мастоцитозе методом цифровой капельной ПЦР</t>
  </si>
  <si>
    <t xml:space="preserve"> Определение мутаций в генe NRAS при раке кишечника, ювенильном миеломоноцитарном лейкозе методом ПЦР в реальном времени</t>
  </si>
  <si>
    <t>A27.05.040.102</t>
  </si>
  <si>
    <t xml:space="preserve"> Определение мутаций в генe CBL при ювенильном миеломоноцитарном лейкозе методом секвенирования</t>
  </si>
  <si>
    <t>A27.05.040.103</t>
  </si>
  <si>
    <t xml:space="preserve"> Определение мутаций в генe PTPN11 при ювенильном миеломоноцитарном лейкозе методом секвенирования</t>
  </si>
  <si>
    <t>A27.05.040.104</t>
  </si>
  <si>
    <t xml:space="preserve"> Определение мутаций в генe CSF3R при хроническом нейтрофильном лейкозе и врожденной нейтропении методом секвенирования</t>
  </si>
  <si>
    <t>А27.30.009</t>
  </si>
  <si>
    <t xml:space="preserve"> Определение мутации V600E в гене BRAF при раке кишечника, раке легкого, меланоме, ВКЛ, гистиоцитозе и др. методом ПЦР в реальном времени</t>
  </si>
  <si>
    <t>A27.30.008</t>
  </si>
  <si>
    <t>A27.05.040.101</t>
  </si>
  <si>
    <t>Молекулярно-генетическое исследование мутаций в гене PIK3CA в биопсийном (операционном) материале методом ПЦР</t>
  </si>
  <si>
    <t>A27.05.040</t>
  </si>
  <si>
    <t>A27.30.010</t>
  </si>
  <si>
    <t>A27.30.047</t>
  </si>
  <si>
    <t>B03.027.049.001</t>
  </si>
  <si>
    <t>Молекулярно-генетическая диагностика мутаций и  химерных транскриптов в 63 генах, ассоциированных с саркомами мягких тканей методом секвенирования нового поколения</t>
  </si>
  <si>
    <t>B03.027.049.002</t>
  </si>
  <si>
    <t>Определение перестроек генов NTRK1, NTRK2, NTRK3 методом секвенирования нового поколения</t>
  </si>
  <si>
    <t>B03.027.049.003</t>
  </si>
  <si>
    <t>Определение перестроек генов ALK, ROS1, RET, NTRK1, NTRK2, NTRK3, мутаций EGFR, KRAS, BRAF методом секвенирования нового поколения</t>
  </si>
  <si>
    <t xml:space="preserve"> Полиомавирусы (BK и JC вирусы)  (ПЦР, количественно)</t>
  </si>
  <si>
    <t>Прием (осмотр, консультация) врача-оториноларинголога, кандидата медицинских наук (Тарасевич Т.Н.), повторный</t>
  </si>
  <si>
    <t>В01.054.001</t>
  </si>
  <si>
    <r>
      <t>Электрофорез лекарственный (</t>
    </r>
    <r>
      <rPr>
        <i/>
        <sz val="17"/>
        <rFont val="Times New Roman"/>
        <family val="1"/>
      </rPr>
      <t>лекарственные препараты не входят в стоимость услуги</t>
    </r>
    <r>
      <rPr>
        <sz val="17"/>
        <rFont val="Times New Roman"/>
        <family val="1"/>
      </rPr>
      <t>)</t>
    </r>
  </si>
  <si>
    <t>А17.24.002</t>
  </si>
  <si>
    <r>
      <t>Гальванизация (</t>
    </r>
    <r>
      <rPr>
        <i/>
        <sz val="17"/>
        <rFont val="Times New Roman"/>
        <family val="1"/>
      </rPr>
      <t>лекарственные препараты не входят в стоимость услуги</t>
    </r>
    <r>
      <rPr>
        <sz val="17"/>
        <rFont val="Times New Roman"/>
        <family val="1"/>
      </rPr>
      <t>)</t>
    </r>
  </si>
  <si>
    <t>А17.01.007</t>
  </si>
  <si>
    <t xml:space="preserve">Дарсонвализация </t>
  </si>
  <si>
    <t xml:space="preserve">1 услуга </t>
  </si>
  <si>
    <t>А17.24.010; А17.24.011; А17.30.035; А17.30.035.001</t>
  </si>
  <si>
    <t>А17.30.006</t>
  </si>
  <si>
    <t xml:space="preserve"> ЧЭНС - терапия</t>
  </si>
  <si>
    <t>А17.30.018</t>
  </si>
  <si>
    <t xml:space="preserve"> ДМВ - терапия</t>
  </si>
  <si>
    <t xml:space="preserve"> УВЧ - терапия</t>
  </si>
  <si>
    <t>А17.23.004.001</t>
  </si>
  <si>
    <t>А19.24.001.001; А19.30.003; А19.30.004; А19.30.007</t>
  </si>
  <si>
    <t>А21.30.001</t>
  </si>
  <si>
    <t xml:space="preserve"> Массаж (взрослые), продолжительность 30 мин. </t>
  </si>
  <si>
    <t xml:space="preserve"> Массаж (взрослые), продолжительность 60 мин. </t>
  </si>
  <si>
    <t xml:space="preserve">Дополнительное лечебное тейпирование (свыше 1м, за каждые 0,3 м)                       </t>
  </si>
  <si>
    <t>Определение РНК коронавируса SARS-CоV-2 в мазках со слизистой оболочки носо-/ротоглотки методом ПЦР (качественно)</t>
  </si>
  <si>
    <t>Определение Ag коронавируса SARS-CоV-2 в мазках со слизистой оболочки носо-/ротоглотки методом иммунохроматографии (качественно)</t>
  </si>
  <si>
    <t xml:space="preserve"> Определение перестроек гена ALK при раке легкого и анапластической лимфоме методом FISH</t>
  </si>
  <si>
    <t xml:space="preserve"> Определение перестроек гена ROS1 при раке легкого методом FISH</t>
  </si>
  <si>
    <t xml:space="preserve"> Определение перестроек гена RET при раке легкого, раке щитовидной железы методом FISH</t>
  </si>
  <si>
    <t xml:space="preserve"> Определение амплификации гена MET при раке легкого методом FISH</t>
  </si>
  <si>
    <t xml:space="preserve"> Определение амплификации гена HER2 при раке желудка, колоректальном раке и раке молочной железы FISH</t>
  </si>
  <si>
    <t xml:space="preserve"> Определение амплификации C-MYC при глиомах методом FISH</t>
  </si>
  <si>
    <t xml:space="preserve"> Определение ко-делеций 1p/19q при глиомах методом FISH</t>
  </si>
  <si>
    <t xml:space="preserve"> Определение количества копий гена MYCN при глиомах и нейробластоме методом FISH</t>
  </si>
  <si>
    <t xml:space="preserve"> Определение делеций 1p36 при нейробластоме методом FISH</t>
  </si>
  <si>
    <t xml:space="preserve"> Определение транслокации t(X;18) - перестроек гена SS18 при синовиальной саркоме методом FISH</t>
  </si>
  <si>
    <t xml:space="preserve"> Определение перестроек гена EWSR1 при саркоме Юинга методом FISH</t>
  </si>
  <si>
    <t xml:space="preserve"> Определение перестроек гена FUS при саркомах методом FISH</t>
  </si>
  <si>
    <t xml:space="preserve"> Определение перестроек гена ERG при саркоме Юинга методом FISH</t>
  </si>
  <si>
    <t xml:space="preserve"> Определение перестроек гена NUTM1 при саркомах  методом FISH</t>
  </si>
  <si>
    <t xml:space="preserve"> Определение перестроек гена CIC при саркомах  методом FISH</t>
  </si>
  <si>
    <t xml:space="preserve"> Определение перестроек гена NTRK1 методом FISH</t>
  </si>
  <si>
    <t xml:space="preserve"> Определение перестроек гена NTRK2 методом FISH</t>
  </si>
  <si>
    <t xml:space="preserve"> Определение перестроек гена NTRK3 методом FISH</t>
  </si>
  <si>
    <t xml:space="preserve"> Определение перестроек гена FOXO1 при альвеолярной рабдомиосаркоме методом FISH</t>
  </si>
  <si>
    <t xml:space="preserve"> Определение перестроек гена C-MYC при лимфомах методом FISH</t>
  </si>
  <si>
    <t xml:space="preserve"> Определение транслокации t(8;14) при лимфомах методом FISH</t>
  </si>
  <si>
    <t xml:space="preserve"> Определение транслокации t(11;14) при лимфоме мантийной зоны методом FISH</t>
  </si>
  <si>
    <t xml:space="preserve"> Определение делеции 5q / моносомии 5 при миелодисплатическом синдроме методом FISH</t>
  </si>
  <si>
    <t xml:space="preserve"> Определение делеции 7q / моносомии 7 при миелодисплатическом синдроме методом FISH</t>
  </si>
  <si>
    <t xml:space="preserve"> Определение трисомии 8 хромосомы методом FISH</t>
  </si>
  <si>
    <t xml:space="preserve"> Определение инверсии inv3 методом  (FISH)</t>
  </si>
  <si>
    <t xml:space="preserve"> Определение перестроек гена BCL2 при лимфомах методом FISH</t>
  </si>
  <si>
    <t xml:space="preserve"> Определение перестроек гена BCL6 при лимфомах методом FISH</t>
  </si>
  <si>
    <t xml:space="preserve"> Определение перестроек гена MALT1 - t(11;18) при лимфомах методом FISH</t>
  </si>
  <si>
    <t xml:space="preserve"> Определение перестроек гена IRF4 при лимфомах методом FISH</t>
  </si>
  <si>
    <t xml:space="preserve"> Определение химерного гена BCR-ABL1 при хроническом миелоидном лейкозе и острых лейкозах методом FISH</t>
  </si>
  <si>
    <t>В01.001.001; А04.20.001.001</t>
  </si>
  <si>
    <t xml:space="preserve"> Прием (осмотр, консультация) врача акушера-гинеколога с ультразвуковым исследованием органов малого таза (трансвагинальный датчик)</t>
  </si>
  <si>
    <t xml:space="preserve"> Определение активности антиэритроцитарных антител (титр) непрямым антиглобулиновым тестом — гелевая технология</t>
  </si>
  <si>
    <t>Исследование уровня ферритина в крови</t>
  </si>
  <si>
    <t>Исследование уровня железа сыворотки крови</t>
  </si>
  <si>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7"/>
        <rFont val="Times New Roman"/>
        <family val="1"/>
      </rPr>
      <t xml:space="preserve">включает в себя оказание медицинских услуг: </t>
    </r>
  </si>
  <si>
    <t xml:space="preserve"> Определение чувствительности микроорганизмов к антимикробным химиотерапевтическим  препаратам диско-диффузионным методом (влагалище, мочи)</t>
  </si>
  <si>
    <t>A25.30.011;  B03.003.006; B01.003.004.006; B01.003.004.007; B01.003.004.008; B01.003.004.011</t>
  </si>
  <si>
    <t>Анальгезия 1. Обезболивание родов (использование эпидуральной помпы или ультранизкодозной спинальной анестезии или применение антистрессорной защиты женщины и плода с применением инертного газа ксенон)</t>
  </si>
  <si>
    <t xml:space="preserve">A16.20.035;  A08.20.003; А08.20.003.001; А08.20.008; А08.20.008.001; B01.003.001; B01.001.007; B01.003.004; B01.003.004.011 </t>
  </si>
  <si>
    <t xml:space="preserve">Лапаротомическая  миомэктомия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</si>
  <si>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2 гистологических исследования  операционного материала (3-5 категории сложности)</t>
  </si>
  <si>
    <t xml:space="preserve">A16.20.010; A16.20.010.002; А16.20.011; А16.20.011.002;  B01.003.004.011; A08.20.003; А08.20.003.001; А08.20.008; А08.20.008.001; B01.001.007; В01.003.001  </t>
  </si>
  <si>
    <t xml:space="preserve">Лапоротомическая гистерэктомия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</si>
  <si>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1 гистологических исследования  операционного материала (3-5 категории сложности)</t>
  </si>
  <si>
    <t xml:space="preserve">A16.20.098; А16.20.029; B01.003.004; B01.001.007; В01.003.001 </t>
  </si>
  <si>
    <t>Реконструктивно – пластические операции на наружных половых органов (в том числе эстетическая гинекология)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</si>
  <si>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</si>
  <si>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A16.20.041.001; B01.003.004;  B01.001.007; В01.003.001  </t>
  </si>
  <si>
    <t xml:space="preserve"> Стерилизация маточных труб с использованием видеоэндоскопических технологий</t>
  </si>
  <si>
    <t>A16.20.036.004; B01.003.004;  B01.003.004.011; B01.001.007; В01.003.002</t>
  </si>
  <si>
    <t xml:space="preserve"> Электродиатермоконизация шейки матки</t>
  </si>
  <si>
    <t xml:space="preserve"> Офисная гистероскопия </t>
  </si>
  <si>
    <t xml:space="preserve">Программа "Детское здоровье. Малыш до 1 года"  </t>
  </si>
  <si>
    <t xml:space="preserve">Программа "Детское здоровье. Скрининг после 1 года"  </t>
  </si>
  <si>
    <t xml:space="preserve">Программа "Детское здоровье. Кардиолог"  </t>
  </si>
  <si>
    <t xml:space="preserve">Программа "Детское здоровье. Уролог"  </t>
  </si>
  <si>
    <t xml:space="preserve">Программа "Детское здоровье. Иммунолог до 1 года"  </t>
  </si>
  <si>
    <t xml:space="preserve">Программа "Детское здоровье. Длительный  кашель"  </t>
  </si>
  <si>
    <t xml:space="preserve">Программа "Детское здоровье. Частоболеющий ребенок"  </t>
  </si>
  <si>
    <t xml:space="preserve">Программа "Детское здоровье. Гастроэнтеролог"  </t>
  </si>
  <si>
    <t xml:space="preserve">Программа "Детское здоровье. Аллерголог"  </t>
  </si>
  <si>
    <t xml:space="preserve"> Заместитель главного врача по экономическим вопросам _____________________________________________________ Е.Ю. Ромашко</t>
  </si>
  <si>
    <r>
      <t xml:space="preserve"> Аденотомия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</si>
  <si>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</si>
  <si>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 аденотомия с использованием  лазерных технологий </t>
    </r>
    <r>
      <rPr>
        <i/>
        <sz val="17"/>
        <rFont val="Times New Roman"/>
        <family val="1"/>
      </rPr>
      <t>(услуга не включает стоимость анальгезии)</t>
    </r>
  </si>
  <si>
    <r>
      <t xml:space="preserve">  Тонзиллотомия с использованием  лазерных технологий (оперирующий хирург - к.м.н. Тарасевич Т.Н.) </t>
    </r>
    <r>
      <rPr>
        <i/>
        <sz val="17"/>
        <rFont val="Times New Roman"/>
        <family val="1"/>
      </rPr>
      <t>(услуга не включает стоимость анальгезии)</t>
    </r>
  </si>
  <si>
    <r>
      <t xml:space="preserve">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</si>
  <si>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</si>
  <si>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t>А03.08.004.001.001; А11.08.020</t>
  </si>
  <si>
    <t>А03.08.005; А11.08.020</t>
  </si>
  <si>
    <r>
      <t xml:space="preserve"> Парацентез (миринготомия) под наркозом (</t>
    </r>
    <r>
      <rPr>
        <i/>
        <sz val="17"/>
        <rFont val="Times New Roman"/>
        <family val="1"/>
      </rPr>
      <t>услуга не включает стоимость анальгезии</t>
    </r>
    <r>
      <rPr>
        <sz val="17"/>
        <rFont val="Times New Roman"/>
        <family val="1"/>
      </rPr>
      <t>)</t>
    </r>
  </si>
  <si>
    <r>
      <t xml:space="preserve"> Эндовидеоскопическое исследование полости носа под седацией (</t>
    </r>
    <r>
      <rPr>
        <i/>
        <sz val="17"/>
        <rFont val="Times New Roman"/>
        <family val="1"/>
      </rPr>
      <t>услуга не включает стоимость седации</t>
    </r>
    <r>
      <rPr>
        <sz val="17"/>
        <rFont val="Times New Roman"/>
        <family val="1"/>
      </rPr>
      <t>)</t>
    </r>
  </si>
  <si>
    <r>
      <t xml:space="preserve"> Эндоскопическое исследование гортани под седацией (</t>
    </r>
    <r>
      <rPr>
        <i/>
        <sz val="17"/>
        <rFont val="Times New Roman"/>
        <family val="1"/>
      </rPr>
      <t>услуга не включает стоимость седации</t>
    </r>
    <r>
      <rPr>
        <sz val="17"/>
        <rFont val="Times New Roman"/>
        <family val="1"/>
      </rPr>
      <t>)</t>
    </r>
  </si>
  <si>
    <t>А16.08.074</t>
  </si>
  <si>
    <t>А16.08.009</t>
  </si>
  <si>
    <t>А16.08.076</t>
  </si>
  <si>
    <r>
      <t xml:space="preserve"> Лечение носового кровотечения. Лазерная деструкция сосудов носовой перегородки (</t>
    </r>
    <r>
      <rPr>
        <i/>
        <sz val="17"/>
        <rFont val="Times New Roman"/>
        <family val="1"/>
      </rPr>
      <t>услуга не включает стоимость анальгезии</t>
    </r>
    <r>
      <rPr>
        <sz val="17"/>
        <rFont val="Times New Roman"/>
        <family val="1"/>
      </rPr>
      <t>)</t>
    </r>
  </si>
  <si>
    <r>
      <t xml:space="preserve"> Удаление полипов носовых ходов с применением  лазерных технологий 1 услуга (</t>
    </r>
    <r>
      <rPr>
        <i/>
        <sz val="17"/>
        <rFont val="Times New Roman"/>
        <family val="1"/>
      </rPr>
      <t>услуга не включает стоимость анальгезии</t>
    </r>
    <r>
      <rPr>
        <sz val="17"/>
        <rFont val="Times New Roman"/>
        <family val="1"/>
      </rPr>
      <t>)</t>
    </r>
  </si>
  <si>
    <r>
      <t xml:space="preserve"> Подслизистая вазотомия нижних носовых раковин (</t>
    </r>
    <r>
      <rPr>
        <i/>
        <sz val="17"/>
        <rFont val="Times New Roman"/>
        <family val="1"/>
      </rPr>
      <t>услуга не включает стоимость анальгезии</t>
    </r>
    <r>
      <rPr>
        <sz val="17"/>
        <rFont val="Times New Roman"/>
        <family val="1"/>
      </rPr>
      <t>)</t>
    </r>
  </si>
  <si>
    <t xml:space="preserve"> Заместитель главного врача по экономическим вопросам ___________________________________________________ Е.Ю. Ромашко</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</si>
  <si>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</si>
  <si>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 бокс № 1 (туалет, раковина)</t>
  </si>
  <si>
    <t xml:space="preserve"> Отделение гастроэнтерологическое (профиль коек: гастроэнтерология), 1 койко-день в сервисной палате - бокс № 2 (туалет, раковина)</t>
  </si>
  <si>
    <t xml:space="preserve"> Отделелние неврологическое (профиль коек: неврология), 1 койко-день в сервисной палате № 408 (туалет, раковина)</t>
  </si>
  <si>
    <t xml:space="preserve"> Отделелние кардио-ревматологическое (профиль коек: ревматология, детская кардиология), 1 койко-день в сервисной палате № 110 (туалет, раковина)</t>
  </si>
  <si>
    <t xml:space="preserve"> Отделение эндокринологическое, 1 койко-день в сервисной палате - бокс № 2 (туалет, раковина) </t>
  </si>
  <si>
    <t xml:space="preserve"> Хирургическое отделение № 1 (для плановых больных), 1 койко-день в сервисной палате № 505 (качественная мебель, бытовые приборы, раковина)</t>
  </si>
  <si>
    <t xml:space="preserve"> Хирургическое отделение № 1 (для плановых больных), 1 койко-день в сервисной палате № 512 (качественная мебель, бытовые приборы, раковина)</t>
  </si>
  <si>
    <t xml:space="preserve"> Отделение хирургическое № 2 (для новорожденных детей), 1 койко-день в сервисной палате - изолятор № 1,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</si>
  <si>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2,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</si>
  <si>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1, этаж 3 (туалет, раковина)</t>
  </si>
  <si>
    <t xml:space="preserve"> Отделение хирургическое № 2 (для новорожденных детей), 1 койко-день в сервисной палате - изолятор № 2, этаж 3 (туалет, раковина)</t>
  </si>
  <si>
    <t xml:space="preserve"> Нейрохирургическое отделение, 1 койко-день в общей палате</t>
  </si>
  <si>
    <t xml:space="preserve"> Нейрохирургическое отделение, 1 койко-день в сервисной палате - бокс № 1 (туалет, раковина)</t>
  </si>
  <si>
    <t xml:space="preserve"> Нейрохирургическое отделение, 1 койко-день в сервисной палате - бокс № 2 (туалет, раковина)</t>
  </si>
  <si>
    <t xml:space="preserve"> Детское уроандрологическое отделение, 1 койко-день в общей палате</t>
  </si>
  <si>
    <t xml:space="preserve"> Детское уроандрологическое отделение, 1 койко-день в сервисной палате № 411 А (качественная мебель, бытовые приборы, раковина)</t>
  </si>
  <si>
    <t xml:space="preserve"> Детское уроандрологическое отделение, 1 койко-день в сервисной палате - бокс № 1 (качественная мебель, бытовые приборы, туалет, раковина)</t>
  </si>
  <si>
    <t xml:space="preserve"> Детское уроандрологическое отделение, 1 койко-день в сервисной палате - бокс № 2 (качественная мебель, бытовые приборы, туалет, раковина)</t>
  </si>
  <si>
    <t xml:space="preserve"> Отделение травматолого-ортопедическое, 1 койко-день в сервисной палате № 305 (туалет, раковина)</t>
  </si>
  <si>
    <t xml:space="preserve"> Отделение травматолого-ортопедическое, 1 койко-день в сервисной палате № 313 (туалет, раковина)</t>
  </si>
  <si>
    <t xml:space="preserve"> Отделение хирургическое торакальное, 1 койко-день в сервисной палате № 321 (туалет, раковина)</t>
  </si>
  <si>
    <t xml:space="preserve"> Отделение хирургическое торакальное, 1 койко-день в сервисной палате - бокс № 1 (туалет, раковина)</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</si>
  <si>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</si>
  <si>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620 (душ, туалет, раковина) </t>
  </si>
  <si>
    <t xml:space="preserve"> Отделение патологии новорожденных и недоношенных детей № 1, 1 койко-день в сервисной палате № 621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</si>
  <si>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</si>
  <si>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5 (душ, туалет, раковина) </t>
  </si>
  <si>
    <t xml:space="preserve"> Отделение патологии новорожденных и недоношенных детей № 2, 1 койко-день в сервисной палате № 6 (душ, туалет, раковина) </t>
  </si>
  <si>
    <r>
      <t>Ультрафонофорез лекарственный (</t>
    </r>
    <r>
      <rPr>
        <i/>
        <sz val="17"/>
        <rFont val="Times New Roman"/>
        <family val="1"/>
      </rPr>
      <t>без стоимости лекарственных препаратов</t>
    </r>
    <r>
      <rPr>
        <sz val="17"/>
        <rFont val="Times New Roman"/>
        <family val="1"/>
      </rPr>
      <t>)</t>
    </r>
  </si>
  <si>
    <r>
      <t xml:space="preserve">Программы детского здоровья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</si>
  <si>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t>Радионуклидная диагностика</t>
  </si>
  <si>
    <t>A07.22.005</t>
  </si>
  <si>
    <t>A07.22.002</t>
  </si>
  <si>
    <t>A07.03.001</t>
  </si>
  <si>
    <t>A07.14.002</t>
  </si>
  <si>
    <t>A07.14.002.001</t>
  </si>
  <si>
    <t>A07.28.004</t>
  </si>
  <si>
    <t>A07.09.003</t>
  </si>
  <si>
    <t>A07.16.005.901</t>
  </si>
  <si>
    <t>Сцинтиграфия паращитовидных желез</t>
  </si>
  <si>
    <t>Сцинтиграфия щитовидной железы</t>
  </si>
  <si>
    <t>Сцинтиграфия полипозиционная костей</t>
  </si>
  <si>
    <t>Сцинтиграфия печени и селезенки</t>
  </si>
  <si>
    <t>Гепатобилисцинтиграфия</t>
  </si>
  <si>
    <t>Ангионефросцинтиграфия</t>
  </si>
  <si>
    <t xml:space="preserve">Сцинтиграфия легких                                     </t>
  </si>
  <si>
    <t xml:space="preserve">Сцинтиграфия пищевода                                     </t>
  </si>
  <si>
    <t>Сцинтиграфия дивертикула Меккеля</t>
  </si>
  <si>
    <t>Эндоскопический осмотр (без седации)</t>
  </si>
  <si>
    <t>Эндоскопический осмотр (доплата во время приема)</t>
  </si>
  <si>
    <t>от _____ ______________ 2023 г.</t>
  </si>
  <si>
    <t>Профессиональная гигиена полости рта и зубов (постоянный прикус, у пациентов с воспалительным заболеванием парадонта)</t>
  </si>
  <si>
    <t>Временное пломбирование при глубоком кариесе</t>
  </si>
  <si>
    <r>
      <t xml:space="preserve">Прием (осмотр, консультация) </t>
    </r>
    <r>
      <rPr>
        <sz val="17"/>
        <rFont val="Times New Roman"/>
        <family val="1"/>
      </rPr>
      <t>врача детского уролога-андролога, заместителя главного врача по хирургии</t>
    </r>
    <r>
      <rPr>
        <sz val="17"/>
        <rFont val="Times New Roman"/>
        <family val="1"/>
      </rPr>
      <t>, повторный</t>
    </r>
  </si>
  <si>
    <t>Прием (осмотр, консультация) врача-гастроэнтеролога, кандидата медицинских наук (Бердышева О.И.), первичный</t>
  </si>
  <si>
    <t>Прием (осмотр, консультация) врача-гастроэнтеролога, кандидата медицинских наук (Бердышева О.И.), повторный</t>
  </si>
  <si>
    <t>Прием (осмотр, консультация) врача-оториноларинголога, кандидата медицинских наук (Тарасевич Т.Н.), первичный</t>
  </si>
  <si>
    <t>Прием (осмотр, консультация) врача-физиотерапевта, повторный</t>
  </si>
  <si>
    <r>
      <t>Прием (осмотр, консультация) врача детского уролога-андролога, заместителя главного врача по хирургии</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</si>
  <si>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</si>
  <si>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повторный</t>
    </r>
  </si>
  <si>
    <r>
      <t>Прием (осмотр, консультация) заведующего хирургическим торакальным отделением, врача-торакального хирурга</t>
    </r>
    <r>
      <rPr>
        <sz val="17"/>
        <color indexed="8"/>
        <rFont val="Times New Roman"/>
        <family val="1"/>
      </rPr>
      <t>, первичный</t>
    </r>
  </si>
  <si>
    <r>
      <t>Прием (осмотр, консультация) заведующего хирургическим торакальным отделением, врача-торакального хирурга</t>
    </r>
    <r>
      <rPr>
        <sz val="17"/>
        <rFont val="Times New Roman"/>
        <family val="1"/>
      </rPr>
      <t>, повторный</t>
    </r>
  </si>
  <si>
    <r>
      <t>Прием (осмотр, консультация) заведующего травмотолого-оропедическим отделением, врача-травматолога-ортопеда</t>
    </r>
    <r>
      <rPr>
        <sz val="17"/>
        <rFont val="Times New Roman"/>
        <family val="1"/>
      </rPr>
      <t>, первичный</t>
    </r>
  </si>
  <si>
    <r>
      <t>Прием (осмотр, консультация) заведующего травмотолого-оропедическим отделением, врача-травматолога-ортопеда</t>
    </r>
    <r>
      <rPr>
        <sz val="17"/>
        <rFont val="Times New Roman"/>
        <family val="1"/>
      </rPr>
      <t>, повторный</t>
    </r>
  </si>
  <si>
    <r>
      <t>Прием (осмотр, консультация) заведующего педиатрического отделения, врача-педиатра</t>
    </r>
    <r>
      <rPr>
        <sz val="17"/>
        <rFont val="Times New Roman"/>
        <family val="1"/>
      </rPr>
      <t>, первичный</t>
    </r>
  </si>
  <si>
    <r>
      <t>Прием (осмотр, консультация) заведующего педиатрического отделения, врача-педиатра</t>
    </r>
    <r>
      <rPr>
        <sz val="17"/>
        <rFont val="Times New Roman"/>
        <family val="1"/>
      </rPr>
      <t>, повторный</t>
    </r>
  </si>
  <si>
    <r>
      <t xml:space="preserve">Прием (осмотр, консультация) заведующего приемным отделением (педиатрического отдела), врача-педиатра </t>
    </r>
    <r>
      <rPr>
        <sz val="17"/>
        <rFont val="Times New Roman"/>
        <family val="1"/>
      </rPr>
      <t>, первичный</t>
    </r>
  </si>
  <si>
    <t>Прием (осмотр, консультация) заведующего приемным отделением (педиатрического отдела), врача-педиатра, повторный</t>
  </si>
  <si>
    <r>
      <t>Прием (осмотр, консультация) врача-педиатра, кандидата медицинских наук</t>
    </r>
    <r>
      <rPr>
        <sz val="17"/>
        <rFont val="Times New Roman"/>
        <family val="1"/>
      </rPr>
      <t xml:space="preserve">,  первичный </t>
    </r>
  </si>
  <si>
    <r>
      <t>Прием (осмотр, консультация) врача-педиатра, кандидата медицинских наук</t>
    </r>
    <r>
      <rPr>
        <sz val="17"/>
        <rFont val="Times New Roman"/>
        <family val="1"/>
      </rPr>
      <t>, повторный</t>
    </r>
  </si>
  <si>
    <r>
      <t>Прием (осмотр, консультация) заведующего гастроэнтерологического отделения, врача-гастроэнтеролога</t>
    </r>
    <r>
      <rPr>
        <sz val="17"/>
        <rFont val="Times New Roman"/>
        <family val="1"/>
      </rPr>
      <t>, первичный</t>
    </r>
  </si>
  <si>
    <r>
      <t>Прием (осмотр, консультация) заведующего  гастроэнтерологического отделения, врача-гастроэнтеролога</t>
    </r>
    <r>
      <rPr>
        <sz val="17"/>
        <rFont val="Times New Roman"/>
        <family val="1"/>
      </rPr>
      <t>, повторный</t>
    </r>
  </si>
  <si>
    <r>
      <t>Прием (осмотр, консультация) врача аллерголога-иммунолога, кандидата медицинских наук</t>
    </r>
    <r>
      <rPr>
        <sz val="17"/>
        <rFont val="Times New Roman"/>
        <family val="1"/>
      </rPr>
      <t>, первичный</t>
    </r>
  </si>
  <si>
    <r>
      <t>Прием (осмотр, консультация) врача аллерголога-иммунолога, кандидата медицинских наук</t>
    </r>
    <r>
      <rPr>
        <sz val="17"/>
        <rFont val="Times New Roman"/>
        <family val="1"/>
      </rPr>
      <t>, повторный</t>
    </r>
  </si>
  <si>
    <t>Прием (осмотр, консультация) врача ревматолога, заведующего кардио-ревматологическим отделением, повторный</t>
  </si>
  <si>
    <t>Прием (осмотр, консультация) врача ревматолога, заведующего кардио-ревматологическим отделением, первичный</t>
  </si>
  <si>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первичный</t>
    </r>
  </si>
  <si>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повторный</t>
    </r>
  </si>
  <si>
    <r>
      <t>Прием (осмотр, консультация) заведующего эндокринологическим отделением, врача-детского эндокринолога</t>
    </r>
    <r>
      <rPr>
        <sz val="17"/>
        <rFont val="Times New Roman"/>
        <family val="1"/>
      </rPr>
      <t xml:space="preserve">, первичный </t>
    </r>
  </si>
  <si>
    <r>
      <t>Прием (осмотр, консультация) заведующего эндокринологическим отделением, врача-детского эндокринолога</t>
    </r>
    <r>
      <rPr>
        <sz val="17"/>
        <rFont val="Times New Roman"/>
        <family val="1"/>
      </rPr>
      <t>, повторный</t>
    </r>
  </si>
  <si>
    <t>Продувание слуховых труб по Политцеру (1 процедура)</t>
  </si>
  <si>
    <t xml:space="preserve"> Парацентез (миринготомия) </t>
  </si>
  <si>
    <t>А11.28.008;
А11.28.009</t>
  </si>
  <si>
    <r>
      <t xml:space="preserve">Эндоскопическое лигирование вен семенного канатика при варикоцеле </t>
    </r>
    <r>
      <rPr>
        <i/>
        <sz val="17"/>
        <rFont val="Times New Roman"/>
        <family val="1"/>
      </rPr>
      <t>(услуга не включает анальгезию)</t>
    </r>
  </si>
  <si>
    <t>Урография внутривенная с фармакологической пробой (с фуросемидом) с контрастированием</t>
  </si>
  <si>
    <t>Анальгезия 3. Послеоперационный комфорт Transversus Abdominis Plane (TAP)</t>
  </si>
  <si>
    <r>
      <t xml:space="preserve">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</si>
  <si>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t xml:space="preserve"> Школа здорового поколения</t>
  </si>
  <si>
    <t xml:space="preserve"> Общий (клинический) анализ крови развернутый (ОАК с лейкоцитарной формулой), исследование скорости оседания эритроцитов (СОЭ) </t>
  </si>
  <si>
    <t>A12.05.001; A12.05.123; B03.016.003</t>
  </si>
  <si>
    <t xml:space="preserve"> Общий (клинический) анализ крови развернутый (ОАК с лейкоцитарной формулой), исследование скорости оседания эритроцитов (СОЭ), исследование уровня ретикулоцитов в крови </t>
  </si>
  <si>
    <t>A12.05.001</t>
  </si>
  <si>
    <t xml:space="preserve"> Исследование скорости оседания эритроцитов (СОЭ) </t>
  </si>
  <si>
    <t>A08.30.027.002</t>
  </si>
  <si>
    <t xml:space="preserve"> Цитологическое исследование дренажной жидкости (экссудаты, транссудаты), микроскопический метод</t>
  </si>
  <si>
    <t>A08.09.011</t>
  </si>
  <si>
    <t xml:space="preserve"> Цитологическое исследование мокроты </t>
  </si>
  <si>
    <t xml:space="preserve"> Цитологическое исследование клеток спинномозговой жидкости, на анализаторе</t>
  </si>
  <si>
    <t>A08.30.016</t>
  </si>
  <si>
    <t xml:space="preserve"> Цитологическое исследование секретов и пунктатов органов и тканей (соскобов и отпечатков с поверхности кожи, опухолей и опухолевидных образований, эрозий различных локализаций, ран, отделяемого из носа, материала, полученного при хирургических вмешательствах)</t>
  </si>
  <si>
    <t>A08.30.007.001</t>
  </si>
  <si>
    <t xml:space="preserve"> Цитологическое исследование эндоскопического материала </t>
  </si>
  <si>
    <t>Общий (клинический) анализ мочи (ОАМ)</t>
  </si>
  <si>
    <t>B03.016.006</t>
  </si>
  <si>
    <t>A08.20.004</t>
  </si>
  <si>
    <t xml:space="preserve"> Цитологическое исследование аспирата из полости матки</t>
  </si>
  <si>
    <t>B03.016.010</t>
  </si>
  <si>
    <t>Копрологическое исследование</t>
  </si>
  <si>
    <t>Цитохимическое исследование микропрепарата костного мозга (ШИК-реакция) (гликоген)</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</si>
  <si>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</si>
  <si>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суммарных антител классов M и G к вирусу гепатита С (Hepatitis С virus) (комплексное исследование на гепатиты В, С и D)</t>
  </si>
  <si>
    <t xml:space="preserve"> Определение антител классов M, G (IgM, IgG) к вирусу Эпштейна-Барра (Epstein-Barr virus) в крови (комплекс исследований)</t>
  </si>
  <si>
    <t>Определение антител класса М (IgМ) к коронавирусу SARS-CоV-2 (ИФА)</t>
  </si>
  <si>
    <t>Ультразвуковое исследование плевры и легких</t>
  </si>
  <si>
    <t>Ультразвуковое исследование средостения (в т.ч. вилочковая железа)</t>
  </si>
  <si>
    <t>Ультразвуковая допплерография артерий брюшной полости</t>
  </si>
  <si>
    <t>Прием (осмотр, консультация) заведующего детским уроандрологическим отделением, врача-детского уролога-андролога, первичный</t>
  </si>
  <si>
    <t xml:space="preserve">1 консультация                           </t>
  </si>
  <si>
    <t>Прием (осмотр, консультация) заведующего детским уроандрологическим отделением, врача-детского уролога-андролога, повторный</t>
  </si>
  <si>
    <t xml:space="preserve">1 консультация             </t>
  </si>
  <si>
    <t xml:space="preserve">Прием (осмотр, консультация) заведующего нейрохирургическим отделением, врача-нейрохирурга, первичный </t>
  </si>
  <si>
    <t>Прием (осмотр, консультация) заведующего нейрохирургическим отделением, врача-нейрохирурга, повторный</t>
  </si>
  <si>
    <t>А12.06.010.006</t>
  </si>
  <si>
    <t xml:space="preserve"> Определение содержания антител к ДНК нативной (IgG, РНИФ, субстрат Crithidia luciliae) </t>
  </si>
  <si>
    <t xml:space="preserve"> Микробиологическое (культуральное) исследование смывов из околоносовых полостей на аэробные и факультативно-анаэробные микроорганизмы</t>
  </si>
  <si>
    <t xml:space="preserve"> Микробиологическое (культуральное) исследование грудного молока на золотистый стафилококк</t>
  </si>
  <si>
    <t>А26.06.043</t>
  </si>
  <si>
    <t xml:space="preserve"> Определение антител к вирусу гепатита D (Hepatitis D virus) в крови </t>
  </si>
  <si>
    <t xml:space="preserve">A26.06.062 </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</si>
  <si>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</si>
  <si>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</si>
  <si>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А26.06.045</t>
  </si>
  <si>
    <t xml:space="preserve"> Определение антител класса А (Ig А)  к вирусу простого герпеса 1 и 2 типов (Herpes simplex virus types 1, 2 ) в крови</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</si>
  <si>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в крови</t>
  </si>
  <si>
    <t xml:space="preserve"> Определение антител класса М (IgМ) к вирусу герпеса человека 6 типа (Human herpes virus 6) в крови</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</si>
  <si>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</si>
  <si>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</si>
  <si>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</si>
  <si>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</si>
  <si>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</si>
  <si>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</si>
  <si>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</si>
  <si>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</si>
  <si>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A12.05.027.002; A12.05.027.001; А12.05.028; А09.05.050; А12.05.039</t>
  </si>
  <si>
    <t xml:space="preserve">Коагулограмма Базовая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t>
  </si>
  <si>
    <t>A12.05.027.002; A12.05.027.001; А12.05.028; А09.05.050; А12.05.039; А09.05.051.002</t>
  </si>
  <si>
    <t xml:space="preserve">Коагулограмма Базовая + РФМК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исследование уровня растворимых фибринмономерных комплексов в крови (РФМК)) </t>
  </si>
  <si>
    <t>1 услуга                                                      (60 минут)</t>
  </si>
  <si>
    <t xml:space="preserve"> Массаж общий с элементами ЛФК (дети до 3 мес.), продолжительность 30 мин. </t>
  </si>
  <si>
    <t xml:space="preserve"> Массаж общий с элементами ЛФК (дети 4-12 мес.), продолжительность 40 мин. </t>
  </si>
  <si>
    <t xml:space="preserve"> Массаж (дети от 1 года до 4 лет), продолжительность 30 мин. </t>
  </si>
  <si>
    <t xml:space="preserve"> Массаж (дети от 5 лет до 9 лет), продолжительность 30 мин. </t>
  </si>
  <si>
    <t xml:space="preserve"> Массаж (дети от 10 лет до 18 лет), продолжительность 30 мин. </t>
  </si>
  <si>
    <t xml:space="preserve"> Массаж (дети от 10 лет до 18 лет), продолжительность 60 мин. </t>
  </si>
  <si>
    <t>Транскраниальная микрополяризация</t>
  </si>
  <si>
    <t xml:space="preserve"> Индивидуальное занятие по лечебной физкультуре 30 мин. (кинезиотерапия) (дети от 0-2  лет)</t>
  </si>
  <si>
    <t xml:space="preserve"> Индивидуальное занятие по лечебной физкультуре 30 мин. (кинезиотерапия) (дети от 2-4 лет)</t>
  </si>
  <si>
    <t xml:space="preserve"> Индивидуальное занятие по лечебной физкультуре 40 мин. (кинезиотерапия) (дети от 5-9 лет)</t>
  </si>
  <si>
    <t>Индивидуальное занятие по лечебной физкультуре 45 мин. (кинезиотерапия) (дети от 10-18 лет)</t>
  </si>
  <si>
    <t xml:space="preserve"> И.о. главного бухгалтера ______________________________________________________________________________ О.Б. Воличенко</t>
  </si>
  <si>
    <t xml:space="preserve"> Компонентная аллергодиагностика α-лактальбумин АС IgE (nBos d4) f76 (1 исследование)</t>
  </si>
  <si>
    <t xml:space="preserve"> Компонентная аллергодиагностика β-лактоглобулин АС IgE (nBos d5) f77 (1 исследование)</t>
  </si>
  <si>
    <t xml:space="preserve"> Компонентная аллергодиагностика Береза бородавчатая - АС IgE (rBet v2) t216 (1 исследование)</t>
  </si>
  <si>
    <t xml:space="preserve"> Компонентная аллергодиагностика Береза бородавчатая АС IgE (rBet v1) t215 (1 исследование)</t>
  </si>
  <si>
    <t xml:space="preserve"> Компонентная аллергодиагностика Казеин АС IgE (nBos d8) f78  (1 исследование)</t>
  </si>
  <si>
    <t xml:space="preserve"> Компонентная аллергодиагностика Полынь АС IgE (nArt v1) w231  (1 исследование)</t>
  </si>
  <si>
    <t xml:space="preserve"> Компонентная аллергодиагностика Тимофеевка луговая - АС IgE (rPhl p5) g215 (1 исследование)</t>
  </si>
  <si>
    <t xml:space="preserve"> Компонентная аллергодиагностика Тимофеевка луговая АС IgE (rPhl p1) g205 (1 исследование)</t>
  </si>
  <si>
    <t xml:space="preserve"> Определение индивидуальных специфических Ig E в сыворотке крови Апельсин АС IgE f33</t>
  </si>
  <si>
    <t xml:space="preserve"> Определение индивидуальных специфических Ig E в сыворотке крови Банан АС IgE f92</t>
  </si>
  <si>
    <t xml:space="preserve"> Определение индивидуальных специфических Ig E в сыворотке крови Береза АС IgE t3</t>
  </si>
  <si>
    <t xml:space="preserve"> Определение индивидуальных специфических Ig E в сыворотке крови Глиадин АС IgE f233</t>
  </si>
  <si>
    <t xml:space="preserve"> Определение индивидуальных специфических Ig E в сыворотке крови Говядина АС IgE f27</t>
  </si>
  <si>
    <t xml:space="preserve"> Определение индивидуальных специфических Ig E в сыворотке крови Греча АС IgE f11</t>
  </si>
  <si>
    <t xml:space="preserve"> Определение индивидуальных специфических Ig E в сыворотке крови  Груша АС IgE f94</t>
  </si>
  <si>
    <t xml:space="preserve"> Определение индивидуальных специфических Ig E в сыворотке крови  Капуста АС IgE f216 </t>
  </si>
  <si>
    <t xml:space="preserve"> Определение индивидуальных специфических Ig E в сыворотке крови  Картофель АС IgE f35</t>
  </si>
  <si>
    <t xml:space="preserve"> Определение индивидуальных специфических Ig E в сыворотке крови  Клещ домашней пыли D. farinaer АС IgE d2</t>
  </si>
  <si>
    <t xml:space="preserve"> Определение индивидуальных специфических Ig E в сыворотке крови  Клещ домашней пыли D. pteronyssinus АС IgE d1 </t>
  </si>
  <si>
    <t xml:space="preserve"> Определение индивидуальных специфических Ig E в сыворотке крови  Козье молоко АС IgE f300</t>
  </si>
  <si>
    <t xml:space="preserve"> Определение индивидуальных специфических Ig E в сыворотке крови  Коровье молоко АС IgE f2</t>
  </si>
  <si>
    <t xml:space="preserve"> Определение индивидуальных специфических Ig E в сыворотке крови  Лактоза АС IgE f169</t>
  </si>
  <si>
    <t xml:space="preserve"> Определение индивидуальных специфических Ig E в сыворотке крови  Морковь АС IgE f31</t>
  </si>
  <si>
    <t xml:space="preserve"> Определение индивидуальных специфических Ig E в сыворотке крови  Мясо индейки АС IgE f283</t>
  </si>
  <si>
    <t xml:space="preserve"> Определение индивидуальных специфических Ig E в сыворотке крови  Мясо курицы АС IgE f83</t>
  </si>
  <si>
    <t xml:space="preserve"> Определение индивидуальных специфических Ig E в сыворотке крови  Овес АС IgE f7</t>
  </si>
  <si>
    <t xml:space="preserve"> Определение индивидуальных специфических Ig E в сыворотке крови  Одуванчик АС IgE w8</t>
  </si>
  <si>
    <t xml:space="preserve"> Определение индивидуальных специфических Ig E в сыворотке крови  Пшеница АС IgE f4</t>
  </si>
  <si>
    <t xml:space="preserve"> Определение индивидуальных специфических Ig E в сыворотке крови  Рис АС IgE f9</t>
  </si>
  <si>
    <t xml:space="preserve"> Определение индивидуальных специфических Ig E в сыворотке крови  Рожь АС IgE f5</t>
  </si>
  <si>
    <t xml:space="preserve"> Определение индивидуальных специфических Ig E в сыворотке крови  Ромашка АС IgE w206</t>
  </si>
  <si>
    <t xml:space="preserve"> Определение индивидуальных специфических Ig E в сыворотке крови  Свинина АС IgE f26</t>
  </si>
  <si>
    <t xml:space="preserve"> Определение индивидуальных специфических Ig E в сыворотке крови  Соевые бобы АС IgE f14</t>
  </si>
  <si>
    <t xml:space="preserve"> Определение индивидуальных специфических Ig E в сыворотке крови  Томат АС IgE f25</t>
  </si>
  <si>
    <t xml:space="preserve"> Определение индивидуальных специфических Ig E в сыворотке крови  Тополь АС IgE t14 </t>
  </si>
  <si>
    <t xml:space="preserve"> Определение индивидуальных специфических Ig E в сыворотке крови  Треска АС IgE f3</t>
  </si>
  <si>
    <t xml:space="preserve"> Определение индивидуальных специфических Ig E в сыворотке крови  Шоколад АС IgE f105</t>
  </si>
  <si>
    <t xml:space="preserve"> Определение индивидуальных специфических Ig E в сыворотке крови  Эпителий  собаки АС IgE е2</t>
  </si>
  <si>
    <t xml:space="preserve"> Определение индивидуальных специфических Ig E в сыворотке крови  Эпителий и шерсть овцы АС IgE е81</t>
  </si>
  <si>
    <t xml:space="preserve"> Определение индивидуальных специфических Ig E в сыворотке крови  Эпителий кошки АС IgE е1</t>
  </si>
  <si>
    <t xml:space="preserve"> Определение индивидуальных специфических Ig E в сыворотке крови  Яблоко АС IgE f49</t>
  </si>
  <si>
    <t xml:space="preserve"> Определение индивидуальных специфических Ig E в сыворотке крови  Яйцо куриное, белок АС IgE f2</t>
  </si>
  <si>
    <t xml:space="preserve"> Определение индивидуальных специфических Ig E в сыворотке крови  Яйцо куриное, желток АС IgE f75</t>
  </si>
  <si>
    <t xml:space="preserve"> Определение смеси аллергенов в сыворотке крови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t>
  </si>
  <si>
    <t xml:space="preserve"> Определение смеси аллергенов в сыворотке крови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t>
  </si>
  <si>
    <t xml:space="preserve"> Определение смеси аллергенов в сыворотке крови  Пыльца  диких и культивируемых деревьев (клен ясенелистный, береза бородавчатая, дуб, вяз, маслина европейская, грецкий орех) - аллергенспецифические IgE tm1</t>
  </si>
  <si>
    <t xml:space="preserve"> Определение смеси аллергенов в сыворотке крови  Пыльца деревьев - аллергенспецифические IgE tm100</t>
  </si>
  <si>
    <t xml:space="preserve"> Определение смеси аллергенов в сыворотке крови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t>
  </si>
  <si>
    <t xml:space="preserve"> Определение смеси аллергенов в сыворотке крови  Пыльца луговых трав  - аллергенспецифические IgE gm1</t>
  </si>
  <si>
    <t xml:space="preserve"> Определение смеси аллергенов в сыворотке крови  Пыльца позднецветущих деревьев (клен ясенелистный, дуб, ива, тополь трехгранный) - аллергенспецифические IgE tm3</t>
  </si>
  <si>
    <t xml:space="preserve"> Определение смеси аллергенов в сыворотке крови  Пыльца раннецветущих деревьев (ольха серая, береза бородавчатая, лещина/орешник, американский ясень)  - аллергенспецифические IgE tm2</t>
  </si>
  <si>
    <t xml:space="preserve"> Определение смеси аллергенов в сыворотке крови  Пыльца раннецветущих трав - аллергенспецифические IgE gm2</t>
  </si>
  <si>
    <t xml:space="preserve"> Определение смеси аллергенов в сыворотке крови  Пыльца сорных трав  (амброзия обыкновенная, полынь обыкновенная, нивяник, одуванчик, подорожник) - аллергенспецифические IgE wm2</t>
  </si>
  <si>
    <t xml:space="preserve"> Определение смеси аллергенов в сыворотке крови  Пыльца трав и березы (тимофеевка луговая, полынь обыкновенная, подорожник, постенница, береза бородавчатая) - аллергенспецифические IgE wrm2</t>
  </si>
  <si>
    <t xml:space="preserve"> Определение смеси аллергенов в сыворотке крови  Смесь 4 бытовых аллергенов - аллергенспецифические IgE dm1</t>
  </si>
  <si>
    <t xml:space="preserve"> Определение смеси аллергенов в сыворотке крови  Смесь 5 аллергенов плесневых грибов (Penicillium notatum, Cladosporium herbarum, Aspergillus fumigatus, Mucor racemosus, Alternaria alternata (tenuis) - аллергенспецифические IgE mm1</t>
  </si>
  <si>
    <t xml:space="preserve"> Определение смеси аллергенов в сыворотке крови  Смесь 5 бытовых аллергенов (Dermatophagoides farinae, эпителий кошки, перхоть лошади, перхоть собаки, Alternaria alternata (tenuis)) - аллергенспецифические IgE drm2</t>
  </si>
  <si>
    <t xml:space="preserve"> Определение смеси аллергенов в сыворотке крови  Смесь 6 аллергенов плесневых грибов  (Penicillium notatum, Cladosporium herbarum, Aspergillus fumigatus, Candida albicans, Alternaria alternata (tenuis), Helminthosporium halodes) - аллергенспецифические IgE mm2</t>
  </si>
  <si>
    <t xml:space="preserve"> Определение смеси аллергенов в сыворотке крови  Смесь аллергенов домашней пыли (домашняя пыль, Dermatophagoides pteronyssinus,  Dermatophagoides farinae,  таракан-прусак) - аллергенспецифические IgE hm1</t>
  </si>
  <si>
    <t xml:space="preserve"> Определение смеси аллергенов в сыворотке крови  Смесь детского питания (яичный белок, молоко коровье, треска, пшеница, соевые бобы, томаты) - аллергенспецифические IgE fm1</t>
  </si>
  <si>
    <t xml:space="preserve"> Определение смеси аллергенов в сыворотке крови  Смесь злаковых (пшеница, ячмень, овес, кукуруза, рис) - аллергенспецифические IgE fm3</t>
  </si>
  <si>
    <t xml:space="preserve"> Определение смеси аллергенов в сыворотке крови  Смесь злаковых и глютена  (пшеница, рожь, овес, глютен)- аллергенспецифические IgE fm10</t>
  </si>
  <si>
    <t xml:space="preserve"> Определение смеси аллергенов в сыворотке крови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t>
  </si>
  <si>
    <t xml:space="preserve"> Определение смеси аллергенов в сыворотке крови  Смесь мяса  (свинина, говядина, баранина) - аллергенспецифические IgE fm19</t>
  </si>
  <si>
    <t xml:space="preserve"> Определение смеси аллергенов в сыворотке крови  Смесь мяса и индейки  (свинина, говядина, куриное мясо, мясо индейки) - аллергенспецифические IgE fm23</t>
  </si>
  <si>
    <t xml:space="preserve"> Определение смеси аллергенов в сыворотке крови  Смесь мяса птицы (мясо утки, куриное мясо, мясо индейки) - аллергенспецифические IgE fm20</t>
  </si>
  <si>
    <t xml:space="preserve"> Определение смеси аллергенов в сыворотке крови  Смесь овощей  (горох, фасоль белая, томаты, морковь, картофель) - аллергенспецифические IgE fm7</t>
  </si>
  <si>
    <t xml:space="preserve"> Определение смеси аллергенов в сыворотке крови  Смесь орехов (арахис, фундук, миндаль, кокос, грецкий орех) - аллергенспецифические IgE  fm61</t>
  </si>
  <si>
    <t xml:space="preserve"> Определение смеси аллергенов в сыворотке крови  Смесь пера декоративных птиц  (перья волнистого попугайчика, длиннохвостого попугая, перья канарейки, перья попугая жако) - аллергенспецифические IgE em72</t>
  </si>
  <si>
    <t xml:space="preserve"> Определение смеси аллергенов в сыворотке крови  Смесь пера домашней птицы  (гусиные перья, куриные перья, утиные перья, перья индюка) - аллергенспецифические IgE em1</t>
  </si>
  <si>
    <t xml:space="preserve"> Определение смеси аллергенов в сыворотке крови  Смесь пищевая педиатрическая (яичный белок, молоко коровье, треска, пшеница, арахис, соевые бобы)- аллергенспецифические Ig E fm5</t>
  </si>
  <si>
    <t xml:space="preserve"> Определение смеси аллергенов в сыворотке крови  Смесь рыбы  (треска, лосось/семга, сельдь, скумбрия, камбала) - аллергенспецифические IgE fm4</t>
  </si>
  <si>
    <t xml:space="preserve"> Определение смеси аллергенов в сыворотке крови  Смесь фруктов (яблоко, банан, груша, персик) - аллергенспецифические IgE  fm17</t>
  </si>
  <si>
    <t xml:space="preserve"> Определение смеси аллергенов в сыворотке крови  Смесь цитрусовых (апельсин, лимон, грейпфрут, мандарин) - аллергенспецифические IgE fm18 </t>
  </si>
  <si>
    <t xml:space="preserve"> Определение смеси аллергенов в сыворотке крови  Смесь эпителия домашних животных  (эпителий кошки, эпителий собаки, перхоть лошади, перхоть коровы) - аллергенспецифические IgE em4</t>
  </si>
  <si>
    <t xml:space="preserve"> Определение смеси аллергенов в сыворотке крови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t>
  </si>
  <si>
    <t xml:space="preserve"> Определение смеси аллергенов в сыворотке крови  Смесь ядов насекомых  (пчела медоносная, оса обыкновенная, таракан-прусак, шершень европейский) - аллергенспецифические IgE im100</t>
  </si>
  <si>
    <t xml:space="preserve"> Определение смеси аллергенов в сыворотке крови  Фрукты с косточками (вишня, персик, абрикос, слива) - аллергенспецифические IgE fm104</t>
  </si>
  <si>
    <t xml:space="preserve"> Отделение эндокринологическое, 1 койко-день в сервисной палате - бокс № 4 (туалет, раковина) </t>
  </si>
  <si>
    <t xml:space="preserve"> Отделение травматолого-ортопедическое, 1 койко-день в сервисной палате № 306 (раковина)</t>
  </si>
  <si>
    <t xml:space="preserve"> Отделение областного перинатального центра (акушерское отделение дородовой госпитализации, акушерское обсервационное отделение № 1, гинекологическое отделение), 1 койко-день в общей палате</t>
  </si>
  <si>
    <t xml:space="preserve"> Отделение патологии новорожденных и недоношенных детей № 1, 1 койко-день в сервисной палате семейного типа № 609 (душ, туалет, раковина) </t>
  </si>
  <si>
    <t>2 койко-день</t>
  </si>
  <si>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2 000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</si>
  <si>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Прием (осмотр, консультация) врача-гастроэнтеролога, кандидата медицинских наук, первичный</t>
  </si>
  <si>
    <t>Прием (осмотр, консультация) врача-гастроэнтеролога, кандидата медицинских наук, повторный</t>
  </si>
  <si>
    <t>Прием (осмотр, консультация) главного детского внештатного кардиолога Свердловской области, врача-детского кардиолога, первичный</t>
  </si>
  <si>
    <t>Прием (осмотр, консультация) главного детского внештатного кардиолога Свердловской области, врача-детского кардиолога, повторный</t>
  </si>
  <si>
    <t>Прием (осмотр, консультация) врача-детского кардиолога, первичный</t>
  </si>
  <si>
    <t>Прием (осмотр, консультация) врача-детского кардиолога, повторный</t>
  </si>
  <si>
    <t>Прием (осмотр, консультация) врача-травматолога-ортопеда, кандидата медицинских наук, первичный</t>
  </si>
  <si>
    <t>Прием (осмотр, консультация) врача-травматолога-ортопеда, первичный</t>
  </si>
  <si>
    <t>Прием (осмотр, консультация) врача-травматолога-ортопеда, повторный</t>
  </si>
  <si>
    <t>Осмотр (консультация) врача-физиотерапевта / Прием (осмотр, консультация, электродиагностика мышц (определение электровозбудимости (функциональных свойств) периферических двигательных нервов и скелетных мышц) врача-физиотерапевта</t>
  </si>
  <si>
    <t xml:space="preserve">В01.054.001; / А01.02.001; А01.02.002; А01.02.003; А05.02.001.016 </t>
  </si>
  <si>
    <t>Прием (осмотр, консультация) врача-физиотерапевта</t>
  </si>
  <si>
    <t xml:space="preserve"> Рентгеноскопия пищевода, желудка</t>
  </si>
  <si>
    <t xml:space="preserve"> Рентгеноскопия пищевода, желудка, двенадцатиперстной кишки </t>
  </si>
  <si>
    <t xml:space="preserve"> Функциональное исследование позвоночника (2 снимка)</t>
  </si>
  <si>
    <t xml:space="preserve"> Рентгенография ШОП через рот (С1)</t>
  </si>
  <si>
    <t xml:space="preserve"> Рентгенография стоп для определения плоскостопия: 2 стопы с функциональной нагрузкой в прямой и боковой проекциях</t>
  </si>
  <si>
    <t xml:space="preserve"> Компьютерная томография органов брюшной полости, забрюшинного пространства, малого таза  с мультипланарной и трехмерной реконструкцией</t>
  </si>
  <si>
    <t>Дополнительное контрастирование (при проведении КТ, ультравист)</t>
  </si>
  <si>
    <t xml:space="preserve"> Компьютерная томография головного мозга и шеи  с мультипланарной и трехмерной реконструкцией, с болюсным контрастированием (до 50 мл)</t>
  </si>
  <si>
    <t xml:space="preserve"> Компьютерная томография лицевого отдела черепа с мультипланарной и трехмерной реконструкцией, с болюсным контрастированием (до 50 мл)         </t>
  </si>
  <si>
    <t xml:space="preserve"> Компьютерная томография придаточных пазух носа с мультипланарной и трехмерной реконструкцией, с болюсным контрастированием (до 50 мл)</t>
  </si>
  <si>
    <t xml:space="preserve"> Компьютерная томография позвоночника (1 анатомическая зона) с мультипланарной и трехмерной реконструкцией, с болюсным контрастированием (до 50 мл)</t>
  </si>
  <si>
    <t xml:space="preserve"> Компьютерная томография верхней конечности с мультипланарной и трехмерной реконструкцией, с болюсным контрастированием (до 50 мл)</t>
  </si>
  <si>
    <t xml:space="preserve"> Компьютерная томография нижней конечности с мультипланарной и трехмерной реконструкцией, с болюсным контрастированием (до 50 мл)</t>
  </si>
  <si>
    <t xml:space="preserve"> Компьютерная томография костей таза с мультипланарной и трехмерной реконструкцией, с болюсным контрастированием (до 50 мл)</t>
  </si>
  <si>
    <t xml:space="preserve"> Компьютерная томография сустава с мультипланарной и трехмерной реконструкцией, с болюсным контрастированием (до 50 мл)</t>
  </si>
  <si>
    <t xml:space="preserve"> Компьютерная томография верхних дыхательных путей и шеи с мультипланарной и трехмерной реконструкцией, с болюсным контрастированием (до 50 мл)</t>
  </si>
  <si>
    <t xml:space="preserve"> Компьютерная томография грудной клетки с мультипланарной и трехмерной реконструкцией, с болюсным контрастированием (до 50 мл)                                         </t>
  </si>
  <si>
    <t xml:space="preserve"> Компьютерная томография грудной аорты с мультипланарной и трехмерной реконструкцией, с болюсным контрастированием (до 50 мл)</t>
  </si>
  <si>
    <t xml:space="preserve"> Компьютерная томография брюшной аорты и ее ветвей с мультипланарной и трехмерной реконструкцией, с болюсным контрастированием (до 50 мл)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</si>
  <si>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(до 50 мл)                                 </t>
  </si>
  <si>
    <t xml:space="preserve"> Компьютерная томография височной кости с мультипланарной и трехмерной реконструкцией, с болюсным контрастированием (до 50 мл)</t>
  </si>
  <si>
    <t xml:space="preserve"> Компьютерная томография почек и надпочечников с мультипланарной и трехмерной реконструкцией, с болюсным контрастированием (до 50 мл)</t>
  </si>
  <si>
    <t xml:space="preserve"> Компьютерная томография органов брюшной полости, забрюшинного пространства, малого таза с мультипланарной и трехмерной реконструкцией, с болюсным контрастированием (до 50 мл)</t>
  </si>
  <si>
    <t>Спиральная компьютерная томография коронарография с введением контрастного вещества (до 50 мл)</t>
  </si>
  <si>
    <t>A08.05.012.011</t>
  </si>
  <si>
    <t>A08.05.012.010</t>
  </si>
  <si>
    <t xml:space="preserve"> Цитохимическое исследование микропрепарата костного мозга (липиды)</t>
  </si>
  <si>
    <t xml:space="preserve"> Цитохимическое исследование микропрепарата костного мозга (неспецифическая эстераза)</t>
  </si>
  <si>
    <t>Прием (осмотр, консультация) заведующего хирургическим отделением № 2 (для новорожденных детей) врача-детского хирурга, заслуженного врача Российской Федерации</t>
  </si>
  <si>
    <t xml:space="preserve">  Хелик-тест (13С-уреазный дыхательный тест на Helicobacter Pylori)</t>
  </si>
  <si>
    <r>
      <t xml:space="preserve"> Рассечение синехий </t>
    </r>
    <r>
      <rPr>
        <i/>
        <sz val="17"/>
        <rFont val="Times New Roman"/>
        <family val="1"/>
      </rPr>
      <t>(лекарственные препараты не входят в стоимость услуги)</t>
    </r>
  </si>
  <si>
    <t xml:space="preserve"> Измерение скорости потока мочи (урофлоуметрия)</t>
  </si>
  <si>
    <t xml:space="preserve"> Коррекция нарушения двигательной функции при помощи биологической обратной связи (БОС терапия) </t>
  </si>
  <si>
    <r>
      <t xml:space="preserve"> Биопсия опухолей, опухолеподобных образований </t>
    </r>
    <r>
      <rPr>
        <i/>
        <sz val="17"/>
        <rFont val="Times New Roman"/>
        <family val="1"/>
      </rPr>
      <t>(стоимость не включает проведение гистологического исследования биоматериала)</t>
    </r>
  </si>
  <si>
    <t xml:space="preserve"> Наложение гипсовой повязки при переломах костей </t>
  </si>
  <si>
    <t xml:space="preserve"> A24.01.004</t>
  </si>
  <si>
    <t xml:space="preserve"> A16.07.044</t>
  </si>
  <si>
    <t>A05.23.001.002</t>
  </si>
  <si>
    <t xml:space="preserve"> Электроэнцефалография с видеомониторингом (дневной) </t>
  </si>
  <si>
    <t>Внутривенное введение лекарственных препаратов при проведении МРТ с контрастированием 5 мл (включает контрастное вещество и манипуляцию по его введению)</t>
  </si>
  <si>
    <t>Внутривенное введение лекарственных препаратов при проведении МРТ с контрастированием 7,5 мл (включает контрастное вещество и манипуляцию по его введению)</t>
  </si>
  <si>
    <t xml:space="preserve"> Иммуногистохимическое исследование опухоли (с одним антителом) </t>
  </si>
  <si>
    <t xml:space="preserve"> Гистологическое  исследование биопсийного материала: при эндоскопии (ФГС), кольпоскопии, соскобы полости матки </t>
  </si>
  <si>
    <t xml:space="preserve"> Цитогенетический анализ костного мозга или периферической крови при лимфомах с селективными В-линейными стимуляторами (LPS+TPA) </t>
  </si>
  <si>
    <t xml:space="preserve">Цитогенетический анализ периферической крови при ХЛЛ с селективными В-линейными стимуляторами (DSP30+IL-2) </t>
  </si>
  <si>
    <t xml:space="preserve"> Определение делеции гена TP53 при хроническом лимфолейкозе, лимфомах, множественной миеломе методом FISH</t>
  </si>
  <si>
    <t xml:space="preserve"> Определение перестроек гена JAK2 при миелопролиферативных заболеваниях с эозинофилией и остром лимфобластном лейкозе методом FISH</t>
  </si>
  <si>
    <t xml:space="preserve"> Определение перестроек гена FGFR1 при миелопролиферативных заболеваниях с эозинофилией методом FISH</t>
  </si>
  <si>
    <t xml:space="preserve"> Определение перестроек гена PDGFRb при миелопролиферативных заболеваниях с эозинофилией и остром лимфобластном лейкозе методом FISH</t>
  </si>
  <si>
    <t xml:space="preserve"> Определение химерного гена PDGFRa-FIP1L1 при миелопролиферативных заболеваниях с эозинофилией методом FISH</t>
  </si>
  <si>
    <t xml:space="preserve"> Определение транслокации t(12;21) - химерного гена ETV6-RUNX1 при острых лейкозах методом FISH</t>
  </si>
  <si>
    <t xml:space="preserve"> Определение перестроек гена MLL(KMT2A) при острых лейкозах методом FISH</t>
  </si>
  <si>
    <t xml:space="preserve"> Определение перестроек гена TCF3 при острых лейкозах методом FISH</t>
  </si>
  <si>
    <t xml:space="preserve"> Определение транслокации t(15;17) - химерного гена PML-RARa при остром промиелоцитарном лейкозе методом FISH</t>
  </si>
  <si>
    <t xml:space="preserve"> Определение inv(16) - химерного гена CBFB-MYH11 при остром миелоидном лейкозе методом FISH</t>
  </si>
  <si>
    <t xml:space="preserve"> Определение транслокации t(8;21) - химерного гена RUNX1-RUNX1T1 при остром миелоидном лейкозе методом FISH</t>
  </si>
  <si>
    <t xml:space="preserve"> Комплексная диагностика хронического лимфолейкоза методом флуоресцентной гибридизации in situ - делеций 11q22 (ген ATM), 17p13 (ген TP53), плоидности 12 хромосомы, делеции 13q</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</si>
  <si>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t(6;14), t(14;16), t(14;20), t(11;14), делеции 17p13 (ген TP53), 13q14 (гены RB1 и DLEU), гипердиплоидия, амплификация 1q, делеция 1p</t>
  </si>
  <si>
    <t>Определение мутаций в гене CEBPA при остром миелоидном лейкозе методом фрагментного анализа</t>
  </si>
  <si>
    <t>Определение мутаций в гене TP53 при солидных опухолях, опухолях ЦНС, хроническом лимфолейкозе, лимфомах методом секвенирования по Сэнгеру</t>
  </si>
  <si>
    <t>Молекулярно-генетическое исследование мутаций в гене SRSF2 при хроническим миеломоноцитарном лейкозе и др. методом секвенирования</t>
  </si>
  <si>
    <t>Молекулярно-генетическое исследование мутаций пропуска (делеций) в 14 экзоне гена MET при раке легкого методом секвенирования</t>
  </si>
  <si>
    <t>Определение мутации L625P в гене MYD88 при лимфопролиферативных заболеваниях методом цифровой ПЦР</t>
  </si>
  <si>
    <t xml:space="preserve"> Определение мутаций в гене KIT при гастроинтестинальных стромальных опухолях методом секвенирования</t>
  </si>
  <si>
    <t xml:space="preserve"> Определение мутаций в 12, 13 кодонах гена KRAS при раке кишечника, раке легкого, ювенильном миеломоноцитарном лейкозе методом ПЦР в реальном времени</t>
  </si>
  <si>
    <t>Определение мутации в 12, 13, 61, 146 кодонах гена KRAS при раке кишечника, раке легкого, ювенильном миеломоноцитарном лейкозе методом ПЦР в реальном времени</t>
  </si>
  <si>
    <t>Исследование мутационного статуса генов вариабельных регионов тяжелой цепи иммуноглобулинов (IGHV) в крови методом секвенирования по Сэнгеру</t>
  </si>
  <si>
    <t>Определение мутаций в генах BRCA1, BRCA2 в крови при раке молочной железы, раке поджелудочной железы методом секвенирования нового поколения</t>
  </si>
  <si>
    <t>Определение мутаций в генах BRCA1, BRCA2 в биопсийном (операционном) материале при раке яичников, раке предстательной железы методом секвенирования нового поколения</t>
  </si>
  <si>
    <t>Определение мутаций в генах BRCA1, BRCA2 и генах HRR при раке яичников, раке молочной железы, раке поджелудочной железы, раке предстательной железы методом секвенирования нового поколения</t>
  </si>
  <si>
    <t>Определение мутаций в 75 генах, связанных с острым миелоидным лейкозом и миелопролиферативными заболеваниями методом секвенирования нового поколения. Перечень генов: ABL1, ANKRD26, ASXL1, ASXL2, ATM, ATRX, BCOR, BIRC3, BRAF, C17orf97, CALR, CARD11, CBL, CBLB, CBLC, CDKN2A, CEBPA, CREBBP, CRLF2, CSF1R, CSF3R,CUX1, DDX41, DNMT1, DNMT3A, EP300, ETV6, EZH2, FAS, FBXW7, FLT3, GATA1, GATA2, GNAS, HRAS, IDH1, IDH2, IKZF1,IKZF3, IL7R, JAK1, JAK2, JAK3, KIT, KRAS, MPL, MYC, MYD88, NOTCH1, NPM1, NRAS, P2RY2, PAX5, PDGFRA, PHF6, PTEN,PTPN11, RB1, RUNX1, SETBP1, SF1, SF3A1, SF3B1, SH2B3, SH2D1A, SMARCB1, SRSF2, STAG2, STAT3, STAT5B, TERC,TERT, TET2, TP53, TP63, TPMT, U2AF1, U2AF2, WT1, ZRSR2</t>
  </si>
  <si>
    <t>Определение мутаций в 19 генах, связанных с острым миелоидным лейкозом и миелопролиферативными заболеваниями методом секвенирования нового поколения. Перечень генов ABL1 , ASXL1, CEBPA, DNMT3A, FLT3, GATA2, IDH1, IDH2, JAK2, KIT, NPM1, RUNX1, SF3B1, SRSF2, TET2, TP53, U2AF1, WT1, ZRSR2</t>
  </si>
  <si>
    <t xml:space="preserve">Определение мутаций в генах NF1, NF2 при нейрофиброматозе методом секвенирования нового поколения </t>
  </si>
  <si>
    <t xml:space="preserve"> Трихомонас вагиналис (ПЦР, качественно) </t>
  </si>
  <si>
    <t xml:space="preserve"> Нейссерия гонорея (ПЦР качественно)</t>
  </si>
  <si>
    <t xml:space="preserve"> Роды через естественные пути или с операцией кесарево сечение с индивидуальным размещением роженицы в одноместной палате (пребывание в акушерском отделении дородовой госпитализации (палаты № 235, № 236, № 244, № 245) и/или акушерском обсервационном отделении № 1 (палаты № 340, № 341, №342, №343, №344, № 424, № 434), суммарно до 6 суток</t>
  </si>
  <si>
    <t>Роды через естественные пути или с операцией кесарево сечение с индивидуальным размещением роженицы в палате непрерывного пребывания акушерского обсервационного отделения № 2 (дородовое наблюдение, родовый период, послеродовый период в апартаментах № 410, № 411, № 412, № 440, № 441, № 442, № 443, № 444, № 445), суммарно до 6 суток</t>
  </si>
  <si>
    <t xml:space="preserve"> Коррекция гипсовой повязки при переломах костей</t>
  </si>
  <si>
    <t xml:space="preserve"> Криодеструкция кожи (1 элемент)</t>
  </si>
  <si>
    <t xml:space="preserve"> Пластика уздечки языка</t>
  </si>
  <si>
    <t>A16.03.082</t>
  </si>
  <si>
    <t xml:space="preserve"> Микоплазма хоминис (ПЦР, качественно)</t>
  </si>
  <si>
    <r>
      <t xml:space="preserve"> Иссечение мягкотканных новообразований кожи и подкожной клетчатки размером до 3 см  под местным обезболиванием (</t>
    </r>
    <r>
      <rPr>
        <i/>
        <sz val="17"/>
        <rFont val="Times New Roman"/>
        <family val="1"/>
      </rPr>
      <t>без пребывания в стационаре</t>
    </r>
    <r>
      <rPr>
        <sz val="17"/>
        <rFont val="Times New Roman"/>
        <family val="1"/>
      </rPr>
      <t xml:space="preserve">) </t>
    </r>
  </si>
  <si>
    <r>
      <t xml:space="preserve"> Ампутация одного или нескольких пальцев (</t>
    </r>
    <r>
      <rPr>
        <i/>
        <sz val="17"/>
        <rFont val="Times New Roman"/>
        <family val="1"/>
      </rPr>
      <t>услуга не включает анальгезию</t>
    </r>
    <r>
      <rPr>
        <sz val="17"/>
        <rFont val="Times New Roman"/>
        <family val="1"/>
      </rPr>
      <t>)</t>
    </r>
  </si>
  <si>
    <t xml:space="preserve"> Детское соматическое реабилитационное отделение, 1 койко-день в общей палате</t>
  </si>
  <si>
    <t xml:space="preserve"> Детское соматическое реабилитационное отделение, 1 койко-день в сервисной палате № 5 (раковина) </t>
  </si>
  <si>
    <t xml:space="preserve"> Детское соматическое реабилитационное отделение, 1 койко-день в сервисной палате № 8 (раковина) </t>
  </si>
  <si>
    <t xml:space="preserve"> Детское нейрореабилитационное отделение, 1 койко-день в сервисной палате № 36 (раковина) </t>
  </si>
  <si>
    <t xml:space="preserve"> Детское нейрореабилитационное отделение, 1 койко-день в общей палате</t>
  </si>
  <si>
    <t>A09.05.035.004</t>
  </si>
  <si>
    <t>A09.05.035.005</t>
  </si>
  <si>
    <t>A09.06.001</t>
  </si>
  <si>
    <t>A09.05.193.002</t>
  </si>
  <si>
    <t>A09.05.052.001</t>
  </si>
  <si>
    <t>Исследование уровня гепарина в крови (Анти-Ха - активность гепарина)</t>
  </si>
  <si>
    <t xml:space="preserve">A12.06.001.001; A12.06.001.002; A12.06.001.003 </t>
  </si>
  <si>
    <t>Субпопуляции лимфоцитов, с моноклональными антителами (2 популяции)</t>
  </si>
  <si>
    <t>A12.06.053.001</t>
  </si>
  <si>
    <t>Определение содержания антител к протеиназе-3 (PR3 (c-ANCA), IgG, ИФА)</t>
  </si>
  <si>
    <t>A12.06.053.002</t>
  </si>
  <si>
    <t>Определение содержания антител к миелопероксидазе (МПО (p-ANCA), IgG, ИФА)</t>
  </si>
  <si>
    <t>A12.06.057</t>
  </si>
  <si>
    <t>Определение содержания антинуклеарных антител к Sm-антигену (IgG, ИФА)</t>
  </si>
  <si>
    <t>A12.06.061.001</t>
  </si>
  <si>
    <t>Определение содержания антинуклеарных антител к Sm/RNP-антигену (IgG, ИФА)</t>
  </si>
  <si>
    <t>A12.06.061.002</t>
  </si>
  <si>
    <t>Определение содержания антинуклеарных антител к SSA (Ro)-антигену (IgG, ИФА)</t>
  </si>
  <si>
    <t>A12.06.061.003</t>
  </si>
  <si>
    <t>Определение содержания антинуклеарных антител к SSB (La)-антигену (IgG, ИФА)</t>
  </si>
  <si>
    <t>Определение антител (IgМ) к возбудителю коклюша</t>
  </si>
  <si>
    <t>A09.05.177.001</t>
  </si>
  <si>
    <t>A09.05.129</t>
  </si>
  <si>
    <t xml:space="preserve"> Исследование уровня лекарственных препаратов в крови (такролимус)</t>
  </si>
  <si>
    <t xml:space="preserve"> Исследование уровня лекарственных препаратов в крови (сиролимус)</t>
  </si>
  <si>
    <t xml:space="preserve"> Исследование уровня циклоспорина A</t>
  </si>
  <si>
    <t xml:space="preserve"> Исследование уровня тропонина I в крови</t>
  </si>
  <si>
    <t xml:space="preserve"> Исследование уровня активности креатинкиназы МВ в крови</t>
  </si>
  <si>
    <t xml:space="preserve"> Исследование уровня желчных кислот в крови</t>
  </si>
  <si>
    <t>Код услуги</t>
  </si>
  <si>
    <t>Аппликация противоспаечного барьера, 3 г</t>
  </si>
  <si>
    <t>Аппликация противоспаечного барьера, 5 г</t>
  </si>
  <si>
    <t>Аппликация противоспаечного барьера, 10 г</t>
  </si>
  <si>
    <t xml:space="preserve"> Определение содержания антител к циклическому цитруллинированному пептиду в крови (АЦЦП, IgG, ИФА)</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</si>
  <si>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</si>
  <si>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</si>
  <si>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B03.002.004</t>
  </si>
  <si>
    <t>A05.10.009.001</t>
  </si>
  <si>
    <t xml:space="preserve">Магнитно-резонансная томография сердца с контрастированием </t>
  </si>
  <si>
    <t>Медицинские услуги отделения трансфузиологии</t>
  </si>
  <si>
    <t>A04.14.001.005</t>
  </si>
  <si>
    <t>Ультразвуковая эластометрия (эластография) печени</t>
  </si>
  <si>
    <t>Лаборатория молекулярной биологии, иммунофенотипирования и патоморфологии</t>
  </si>
  <si>
    <t xml:space="preserve"> Хелик тест (экспресс-тест AMA RUT для качественного определения уреазы Helicobacter Pylori хромогенным методом)</t>
  </si>
  <si>
    <t>st09.009</t>
  </si>
  <si>
    <r>
      <t xml:space="preserve"> Операции на почке и мочевыделительной системе, дети (уровень 5) (Ретроградная гибкая лазерная уретропиелолитотрипсия) (</t>
    </r>
    <r>
      <rPr>
        <i/>
        <sz val="17"/>
        <rFont val="Times New Roman"/>
        <family val="1"/>
      </rPr>
      <t>услуга не включает анальгезию</t>
    </r>
    <r>
      <rPr>
        <sz val="17"/>
        <rFont val="Times New Roman"/>
        <family val="1"/>
      </rPr>
      <t>)</t>
    </r>
  </si>
  <si>
    <t>Денситометрия</t>
  </si>
  <si>
    <t>A06.03.061</t>
  </si>
  <si>
    <t xml:space="preserve"> Рентгеноденситометрия (1 зона)</t>
  </si>
  <si>
    <t xml:space="preserve"> Рентгеноденситометрия (2 зоны)</t>
  </si>
  <si>
    <t xml:space="preserve"> Рентгеноденситометрия (3 зоны)</t>
  </si>
  <si>
    <r>
      <t xml:space="preserve"> Эзофагогастродуоденоскопия с биопсией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</si>
  <si>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t xml:space="preserve"> Молекулярно-биологическое исследование на Mycoplasma pneumoniae и Chlamydophila pneumoniae (метод ПЦР)</t>
  </si>
  <si>
    <t>Клинико-диагностическая лаборатория (аутсорсинг)</t>
  </si>
  <si>
    <t>A09.05.173</t>
  </si>
  <si>
    <t xml:space="preserve"> Определение активности липазы в сыворотке крови</t>
  </si>
  <si>
    <t>A09.05.045</t>
  </si>
  <si>
    <t>A09.05.180</t>
  </si>
  <si>
    <t xml:space="preserve"> Определение активности панкреатической амилазы в крови</t>
  </si>
  <si>
    <t>A09.05.027</t>
  </si>
  <si>
    <t xml:space="preserve">Исследование уровня липопротеинов в крови (А) </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</si>
  <si>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 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2 000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2 000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</si>
  <si>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t xml:space="preserve">Пребывание пациента в стационаре после амбулаторной операции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</si>
</sst>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р_._-;\-* #,##0_р_._-;_-* &quot;-&quot;??_р_._-;_-@_-"/>
    <numFmt numFmtId="183" formatCode="_(* #,##0.0_);_(* \(#,##0.0\);_(* &quot;-&quot;??_);_(@_)"/>
    <numFmt numFmtId="184" formatCode="_(* #,##0_);_(* \(#,##0\);_(* &quot;-&quot;??_);_(@_)"/>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00_);_(* \(#,##0.000\);_(* &quot;-&quot;??_);_(@_)"/>
    <numFmt numFmtId="191" formatCode="0.0"/>
    <numFmt numFmtId="192" formatCode="#,##0.00&quot;р.&quot;"/>
    <numFmt numFmtId="193" formatCode="#,##0.0&quot;р.&quot;"/>
    <numFmt numFmtId="194" formatCode="#,##0&quot;р.&quot;"/>
    <numFmt numFmtId="195" formatCode="#,##0.00\ &quot;₽&quot;"/>
    <numFmt numFmtId="196" formatCode="_-* #,##0\ _₽_-;\-* #,##0\ _₽_-;_-* &quot;-&quot;??\ _₽_-;_-@_-"/>
    <numFmt numFmtId="197" formatCode="_-* #,##0.0_р_._-;\-* #,##0.0_р_._-;_-* &quot;-&quot;??_р_._-;_-@_-"/>
    <numFmt numFmtId="198" formatCode="_-* #,##0_р_._-;\-* #,##0_р_._-;_-* \-??_р_._-;_-@_-"/>
  </numFmts>
  <fonts count="120">
    <font>
      <sz val="10"/>
      <name val="Arial"/>
      <family val="0"/>
    </font>
    <font>
      <sz val="8"/>
      <name val="Arial"/>
      <family val="2"/>
    </font>
    <font>
      <sz val="10"/>
      <name val="Times New Roman"/>
      <family val="1"/>
    </font>
    <font>
      <b/>
      <sz val="11"/>
      <name val="Times New Roman Cyr"/>
      <family val="1"/>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u val="single"/>
      <sz val="10"/>
      <name val="Times New Roman"/>
      <family val="1"/>
    </font>
    <font>
      <sz val="10.8"/>
      <name val="Times New Roman"/>
      <family val="1"/>
    </font>
    <font>
      <b/>
      <sz val="10.8"/>
      <name val="Times New Roman"/>
      <family val="1"/>
    </font>
    <font>
      <b/>
      <sz val="10.9"/>
      <name val="Times New Roman Cyr"/>
      <family val="1"/>
    </font>
    <font>
      <i/>
      <sz val="11"/>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7"/>
      <name val="Times New Roman Cyr"/>
      <family val="1"/>
    </font>
    <font>
      <b/>
      <sz val="15"/>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5"/>
      <name val="Arial"/>
      <family val="2"/>
    </font>
    <font>
      <sz val="11"/>
      <name val="Liberation Serif"/>
      <family val="1"/>
    </font>
    <font>
      <sz val="17"/>
      <name val="Liberation Serif"/>
      <family val="1"/>
    </font>
    <font>
      <b/>
      <sz val="12"/>
      <name val="Times New Roman"/>
      <family val="1"/>
    </font>
    <font>
      <sz val="15"/>
      <name val="Liberation Serif"/>
      <family val="1"/>
    </font>
    <font>
      <sz val="10"/>
      <name val="Liberation Serif"/>
      <family val="1"/>
    </font>
    <font>
      <b/>
      <i/>
      <sz val="16"/>
      <name val="Times New Roman"/>
      <family val="1"/>
    </font>
    <font>
      <sz val="11"/>
      <name val="Calibri"/>
      <family val="2"/>
    </font>
    <font>
      <sz val="11"/>
      <color indexed="8"/>
      <name val="Times New Roman"/>
      <family val="1"/>
    </font>
    <font>
      <sz val="18"/>
      <name val="Times New Roman"/>
      <family val="1"/>
    </font>
    <font>
      <b/>
      <sz val="12"/>
      <name val="Times New Roman Cyr"/>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0"/>
      <color indexed="63"/>
      <name val="Times New Roman"/>
      <family val="1"/>
    </font>
    <font>
      <sz val="10"/>
      <color indexed="63"/>
      <name val="Times New Roman"/>
      <family val="1"/>
    </font>
    <font>
      <sz val="10"/>
      <color indexed="8"/>
      <name val="Times New Roman"/>
      <family val="1"/>
    </font>
    <font>
      <strike/>
      <sz val="11"/>
      <color indexed="10"/>
      <name val="Times New Roman"/>
      <family val="1"/>
    </font>
    <font>
      <sz val="12"/>
      <color indexed="8"/>
      <name val="Times New Roman"/>
      <family val="1"/>
    </font>
    <font>
      <sz val="16"/>
      <color indexed="8"/>
      <name val="Times New Roman"/>
      <family val="1"/>
    </font>
    <font>
      <sz val="8"/>
      <color indexed="63"/>
      <name val="Times New Roman"/>
      <family val="1"/>
    </font>
    <font>
      <sz val="11"/>
      <color indexed="8"/>
      <name val="Liberation Serif"/>
      <family val="1"/>
    </font>
    <font>
      <sz val="17"/>
      <color indexed="8"/>
      <name val="Liberation Serif"/>
      <family val="1"/>
    </font>
    <font>
      <sz val="15"/>
      <color indexed="8"/>
      <name val="Times New Roman"/>
      <family val="1"/>
    </font>
    <font>
      <sz val="15"/>
      <color indexed="10"/>
      <name val="Times New Roman"/>
      <family val="1"/>
    </font>
    <font>
      <b/>
      <i/>
      <sz val="16"/>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F3F3F"/>
      <name val="Times New Roman"/>
      <family val="1"/>
    </font>
    <font>
      <b/>
      <sz val="10"/>
      <color rgb="FF3F3F3F"/>
      <name val="Times New Roman"/>
      <family val="1"/>
    </font>
    <font>
      <sz val="10"/>
      <color rgb="FF3F3F3F"/>
      <name val="Times New Roman"/>
      <family val="1"/>
    </font>
    <font>
      <sz val="10"/>
      <color rgb="FF00000A"/>
      <name val="Times New Roman"/>
      <family val="1"/>
    </font>
    <font>
      <sz val="11"/>
      <color theme="1"/>
      <name val="Times New Roman"/>
      <family val="1"/>
    </font>
    <font>
      <strike/>
      <sz val="11"/>
      <color rgb="FFFF0000"/>
      <name val="Times New Roman"/>
      <family val="1"/>
    </font>
    <font>
      <sz val="11"/>
      <color rgb="FF000000"/>
      <name val="Times New Roman"/>
      <family val="1"/>
    </font>
    <font>
      <sz val="11"/>
      <color rgb="FF00000A"/>
      <name val="Times New Roman"/>
      <family val="1"/>
    </font>
    <font>
      <sz val="12"/>
      <color theme="1"/>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sz val="11"/>
      <color rgb="FF000000"/>
      <name val="Liberation Serif"/>
      <family val="1"/>
    </font>
    <font>
      <sz val="17"/>
      <color rgb="FF000000"/>
      <name val="Liberation Serif"/>
      <family val="1"/>
    </font>
    <font>
      <sz val="11"/>
      <color theme="1"/>
      <name val="Liberation Serif"/>
      <family val="1"/>
    </font>
    <font>
      <sz val="17"/>
      <color theme="1"/>
      <name val="Liberation Serif"/>
      <family val="1"/>
    </font>
    <font>
      <sz val="12"/>
      <color rgb="FF000000"/>
      <name val="Times New Roman"/>
      <family val="1"/>
    </font>
    <font>
      <sz val="15"/>
      <color theme="1"/>
      <name val="Times New Roman"/>
      <family val="1"/>
    </font>
    <font>
      <sz val="15"/>
      <color rgb="FFFF0000"/>
      <name val="Times New Roman"/>
      <family val="1"/>
    </font>
    <font>
      <b/>
      <i/>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right style="thin">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12" fillId="0" borderId="0">
      <alignment/>
      <protection/>
    </xf>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84" fillId="0" borderId="0" applyNumberFormat="0" applyFill="0" applyBorder="0" applyAlignment="0" applyProtection="0"/>
    <xf numFmtId="0" fontId="84"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28" borderId="7"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79" fillId="0" borderId="0">
      <alignment/>
      <protection/>
    </xf>
    <xf numFmtId="0" fontId="79" fillId="0" borderId="0">
      <alignment/>
      <protection/>
    </xf>
    <xf numFmtId="0" fontId="12" fillId="0" borderId="0">
      <alignment/>
      <protection/>
    </xf>
    <xf numFmtId="0" fontId="79" fillId="0" borderId="0">
      <alignment/>
      <protection/>
    </xf>
    <xf numFmtId="0" fontId="79"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8"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2"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8" fillId="0" borderId="0">
      <alignment/>
      <protection/>
    </xf>
    <xf numFmtId="0" fontId="92" fillId="0" borderId="0" applyNumberFormat="0" applyFill="0" applyBorder="0" applyAlignment="0" applyProtection="0"/>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79"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97" fillId="32" borderId="0" applyNumberFormat="0" applyBorder="0" applyAlignment="0" applyProtection="0"/>
  </cellStyleXfs>
  <cellXfs count="447">
    <xf numFmtId="0" fontId="0" fillId="0" borderId="0" xfId="0"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Alignment="1">
      <alignment/>
    </xf>
    <xf numFmtId="0" fontId="2" fillId="0" borderId="0" xfId="79" applyFont="1" applyFill="1">
      <alignment/>
      <protection/>
    </xf>
    <xf numFmtId="0" fontId="2" fillId="0" borderId="10" xfId="79" applyFont="1" applyFill="1" applyBorder="1" applyAlignment="1">
      <alignment horizontal="center" vertical="center" wrapText="1"/>
      <protection/>
    </xf>
    <xf numFmtId="0" fontId="2" fillId="0" borderId="0" xfId="79" applyFont="1" applyFill="1" applyAlignment="1">
      <alignment horizontal="center" vertical="center"/>
      <protection/>
    </xf>
    <xf numFmtId="0" fontId="5" fillId="0" borderId="0" xfId="79" applyFont="1" applyFill="1" applyAlignment="1">
      <alignment horizontal="center" vertical="center"/>
      <protection/>
    </xf>
    <xf numFmtId="0" fontId="5" fillId="0" borderId="0" xfId="0" applyNumberFormat="1" applyFont="1" applyFill="1" applyBorder="1" applyAlignment="1" applyProtection="1">
      <alignment vertical="top"/>
      <protection/>
    </xf>
    <xf numFmtId="0" fontId="10"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xf>
    <xf numFmtId="0" fontId="5" fillId="0" borderId="10" xfId="79" applyFont="1" applyFill="1" applyBorder="1" applyAlignment="1">
      <alignment horizontal="center" vertical="center" wrapText="1"/>
      <protection/>
    </xf>
    <xf numFmtId="0" fontId="5" fillId="0" borderId="0" xfId="0" applyFont="1" applyFill="1" applyBorder="1" applyAlignment="1">
      <alignment horizontal="right" vertical="center"/>
    </xf>
    <xf numFmtId="182" fontId="5" fillId="0" borderId="0" xfId="118" applyNumberFormat="1" applyFont="1" applyFill="1" applyBorder="1" applyAlignment="1">
      <alignment horizontal="center" vertical="center"/>
    </xf>
    <xf numFmtId="0" fontId="7" fillId="0" borderId="10" xfId="49"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8" applyFont="1" applyFill="1" applyBorder="1" applyAlignment="1">
      <alignment horizontal="center" vertical="center" wrapText="1"/>
      <protection/>
    </xf>
    <xf numFmtId="0" fontId="2" fillId="0" borderId="10" xfId="103"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horizontal="center" vertical="center"/>
    </xf>
    <xf numFmtId="0" fontId="5" fillId="0" borderId="11" xfId="79" applyFont="1" applyFill="1" applyBorder="1" applyAlignment="1">
      <alignment horizontal="center" vertical="center" wrapText="1"/>
      <protection/>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center" vertical="center" wrapText="1"/>
    </xf>
    <xf numFmtId="1" fontId="5" fillId="0" borderId="10" xfId="79" applyNumberFormat="1" applyFont="1" applyFill="1" applyBorder="1" applyAlignment="1">
      <alignment horizontal="center" vertical="center" wrapText="1"/>
      <protection/>
    </xf>
    <xf numFmtId="1" fontId="5" fillId="0" borderId="0" xfId="79" applyNumberFormat="1" applyFont="1" applyFill="1" applyAlignment="1">
      <alignment horizontal="center" vertical="center"/>
      <protection/>
    </xf>
    <xf numFmtId="0" fontId="2" fillId="0" borderId="11" xfId="0" applyFont="1" applyFill="1" applyBorder="1" applyAlignment="1">
      <alignment horizontal="center" vertical="center" wrapText="1"/>
    </xf>
    <xf numFmtId="1" fontId="5" fillId="0" borderId="12" xfId="79"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0" xfId="0" applyFont="1" applyFill="1" applyAlignment="1">
      <alignment vertical="top"/>
    </xf>
    <xf numFmtId="0" fontId="7" fillId="0" borderId="0" xfId="0" applyFont="1" applyFill="1" applyAlignment="1">
      <alignment horizontal="center" vertical="top"/>
    </xf>
    <xf numFmtId="0" fontId="5" fillId="0" borderId="0" xfId="0" applyFont="1" applyFill="1" applyAlignment="1">
      <alignment horizontal="center" vertical="top"/>
    </xf>
    <xf numFmtId="0" fontId="3" fillId="0" borderId="0" xfId="0" applyFont="1" applyFill="1" applyBorder="1" applyAlignment="1">
      <alignment vertical="top"/>
    </xf>
    <xf numFmtId="1" fontId="7"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79"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184" fontId="2" fillId="0" borderId="0" xfId="114" applyNumberFormat="1" applyFont="1" applyFill="1" applyAlignment="1">
      <alignment horizontal="center" vertical="center"/>
    </xf>
    <xf numFmtId="0" fontId="7" fillId="0" borderId="10" xfId="51" applyNumberFormat="1" applyFont="1" applyFill="1" applyBorder="1" applyAlignment="1">
      <alignment horizontal="center" vertical="center" wrapText="1"/>
    </xf>
    <xf numFmtId="0" fontId="2" fillId="0" borderId="0" xfId="79" applyFont="1" applyFill="1" applyBorder="1" applyAlignment="1">
      <alignment horizontal="center" vertical="center"/>
      <protection/>
    </xf>
    <xf numFmtId="0" fontId="5" fillId="0" borderId="0" xfId="0" applyNumberFormat="1" applyFont="1" applyFill="1" applyBorder="1" applyAlignment="1" applyProtection="1">
      <alignment vertical="top" wrapText="1"/>
      <protection/>
    </xf>
    <xf numFmtId="0" fontId="2" fillId="0" borderId="0" xfId="79" applyFont="1" applyFill="1" applyAlignment="1">
      <alignment wrapText="1"/>
      <protection/>
    </xf>
    <xf numFmtId="0" fontId="2" fillId="0" borderId="0" xfId="79" applyFont="1" applyFill="1" applyAlignment="1">
      <alignment horizontal="center" vertical="center" wrapText="1"/>
      <protection/>
    </xf>
    <xf numFmtId="0" fontId="7" fillId="0" borderId="0" xfId="0" applyFont="1" applyFill="1" applyBorder="1" applyAlignment="1">
      <alignment horizontal="left" vertical="center" wrapText="1"/>
    </xf>
    <xf numFmtId="184" fontId="5" fillId="0" borderId="0" xfId="114" applyNumberFormat="1" applyFont="1" applyFill="1" applyAlignment="1">
      <alignment horizontal="center" vertical="center"/>
    </xf>
    <xf numFmtId="0" fontId="5" fillId="0" borderId="10" xfId="96" applyFont="1" applyFill="1" applyBorder="1" applyAlignment="1">
      <alignment horizontal="center" vertical="center" wrapText="1"/>
      <protection/>
    </xf>
    <xf numFmtId="0" fontId="5" fillId="0" borderId="10" xfId="0" applyFont="1" applyFill="1" applyBorder="1" applyAlignment="1">
      <alignment horizontal="center" vertical="center"/>
    </xf>
    <xf numFmtId="0" fontId="98" fillId="0" borderId="0" xfId="41" applyFont="1" applyFill="1" applyBorder="1" applyAlignment="1">
      <alignment horizontal="center" vertical="center" wrapText="1"/>
    </xf>
    <xf numFmtId="0" fontId="99" fillId="0" borderId="10" xfId="41" applyFont="1" applyFill="1" applyBorder="1" applyAlignment="1">
      <alignment horizontal="center" vertical="center" wrapText="1"/>
    </xf>
    <xf numFmtId="0" fontId="10" fillId="0" borderId="14" xfId="0"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0" fillId="0" borderId="10" xfId="41" applyFont="1" applyFill="1" applyBorder="1" applyAlignment="1">
      <alignment horizontal="center" vertical="center" wrapText="1"/>
    </xf>
    <xf numFmtId="0" fontId="16" fillId="0" borderId="0" xfId="0" applyFont="1" applyFill="1" applyAlignment="1">
      <alignment/>
    </xf>
    <xf numFmtId="0" fontId="5"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4" fontId="4" fillId="0" borderId="0" xfId="114" applyNumberFormat="1" applyFont="1" applyFill="1" applyAlignment="1">
      <alignment horizontal="center" vertical="center" wrapText="1"/>
    </xf>
    <xf numFmtId="0" fontId="5" fillId="0" borderId="0" xfId="66" applyNumberFormat="1" applyFont="1" applyFill="1" applyBorder="1" applyAlignment="1" applyProtection="1">
      <alignment vertical="top"/>
      <protection/>
    </xf>
    <xf numFmtId="0" fontId="5" fillId="0" borderId="0" xfId="66" applyFont="1" applyFill="1" applyBorder="1" applyAlignment="1">
      <alignment horizontal="right" vertical="center"/>
      <protection/>
    </xf>
    <xf numFmtId="0" fontId="5" fillId="0" borderId="0"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0" fontId="5" fillId="0" borderId="0" xfId="66" applyFont="1" applyFill="1" applyBorder="1">
      <alignment/>
      <protection/>
    </xf>
    <xf numFmtId="0" fontId="6" fillId="0" borderId="0" xfId="66" applyFont="1" applyFill="1" applyBorder="1" applyAlignment="1">
      <alignment horizontal="center" vertical="center" wrapText="1"/>
      <protection/>
    </xf>
    <xf numFmtId="0" fontId="5" fillId="0" borderId="0" xfId="66" applyFont="1" applyFill="1">
      <alignment/>
      <protection/>
    </xf>
    <xf numFmtId="0" fontId="7" fillId="0" borderId="0" xfId="66" applyFont="1" applyFill="1" applyBorder="1">
      <alignment/>
      <protection/>
    </xf>
    <xf numFmtId="0" fontId="9" fillId="0" borderId="0" xfId="66" applyFont="1" applyFill="1" applyBorder="1">
      <alignment/>
      <protection/>
    </xf>
    <xf numFmtId="0" fontId="2" fillId="0" borderId="10" xfId="66" applyFont="1" applyFill="1" applyBorder="1" applyAlignment="1">
      <alignment horizontal="center" vertical="center" wrapText="1"/>
      <protection/>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101" fillId="0" borderId="10" xfId="0" applyFont="1" applyFill="1" applyBorder="1" applyAlignment="1">
      <alignment horizontal="center" vertical="center" wrapText="1"/>
    </xf>
    <xf numFmtId="0" fontId="2" fillId="0" borderId="10" xfId="79" applyFont="1" applyFill="1" applyBorder="1" applyAlignment="1">
      <alignment horizontal="center" vertical="center"/>
      <protection/>
    </xf>
    <xf numFmtId="2" fontId="5" fillId="0" borderId="10" xfId="0" applyNumberFormat="1" applyFont="1" applyFill="1" applyBorder="1" applyAlignment="1" applyProtection="1">
      <alignment vertical="top" wrapText="1"/>
      <protection/>
    </xf>
    <xf numFmtId="0" fontId="2" fillId="0" borderId="16" xfId="62" applyFont="1" applyFill="1" applyBorder="1" applyAlignment="1">
      <alignment horizontal="center" vertical="center" wrapText="1"/>
      <protection/>
    </xf>
    <xf numFmtId="0" fontId="5" fillId="0" borderId="13" xfId="79" applyFont="1" applyFill="1" applyBorder="1" applyAlignment="1">
      <alignment vertical="top"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79" applyFont="1" applyFill="1" applyBorder="1" applyAlignment="1">
      <alignment vertical="top" wrapText="1"/>
      <protection/>
    </xf>
    <xf numFmtId="0" fontId="5" fillId="0" borderId="12" xfId="0" applyFont="1" applyFill="1" applyBorder="1" applyAlignment="1">
      <alignment horizontal="center" vertical="center" wrapText="1"/>
    </xf>
    <xf numFmtId="0" fontId="2" fillId="0" borderId="10" xfId="43" applyFont="1" applyFill="1" applyBorder="1" applyAlignment="1">
      <alignment horizontal="center" vertical="center"/>
    </xf>
    <xf numFmtId="0" fontId="9" fillId="0" borderId="0" xfId="79" applyFont="1" applyFill="1" applyAlignment="1">
      <alignment horizontal="center" vertical="center" wrapText="1"/>
      <protection/>
    </xf>
    <xf numFmtId="0" fontId="8" fillId="0" borderId="0" xfId="79" applyFill="1" applyAlignment="1">
      <alignment vertical="center"/>
      <protection/>
    </xf>
    <xf numFmtId="0" fontId="8" fillId="0" borderId="0" xfId="79" applyFill="1">
      <alignment/>
      <protection/>
    </xf>
    <xf numFmtId="0" fontId="102" fillId="0" borderId="0" xfId="0" applyFont="1" applyFill="1" applyAlignment="1">
      <alignment/>
    </xf>
    <xf numFmtId="0" fontId="17" fillId="0" borderId="0" xfId="0" applyFont="1" applyFill="1" applyAlignment="1">
      <alignment horizontal="center" vertical="center"/>
    </xf>
    <xf numFmtId="0" fontId="103" fillId="0" borderId="0" xfId="0" applyFont="1" applyFill="1" applyAlignment="1">
      <alignment horizontal="center" vertical="center"/>
    </xf>
    <xf numFmtId="0" fontId="5" fillId="0" borderId="12" xfId="79" applyNumberFormat="1" applyFont="1" applyFill="1" applyBorder="1" applyAlignment="1">
      <alignment horizontal="center" vertical="center" wrapText="1"/>
      <protection/>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104" fillId="0" borderId="10" xfId="94" applyFont="1" applyFill="1" applyBorder="1" applyAlignment="1">
      <alignment horizontal="center" vertical="center" wrapText="1"/>
      <protection/>
    </xf>
    <xf numFmtId="0" fontId="5" fillId="0" borderId="10" xfId="98" applyFont="1" applyFill="1" applyBorder="1" applyAlignment="1">
      <alignment horizontal="center" vertical="center" wrapText="1"/>
      <protection/>
    </xf>
    <xf numFmtId="0" fontId="5" fillId="0" borderId="10" xfId="103"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75" applyFont="1" applyFill="1" applyBorder="1" applyAlignment="1">
      <alignment horizontal="center" vertical="center" wrapText="1"/>
      <protection/>
    </xf>
    <xf numFmtId="0" fontId="102" fillId="0" borderId="10" xfId="86" applyFont="1" applyFill="1" applyBorder="1" applyAlignment="1">
      <alignment horizontal="center" vertical="center" wrapText="1"/>
      <protection/>
    </xf>
    <xf numFmtId="0" fontId="104" fillId="0" borderId="10" xfId="84"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5" fillId="0" borderId="10" xfId="0" applyFont="1" applyFill="1" applyBorder="1" applyAlignment="1">
      <alignment horizontal="left" vertical="center" wrapText="1" indent="1"/>
    </xf>
    <xf numFmtId="0" fontId="104" fillId="0" borderId="10" xfId="89" applyFont="1" applyFill="1" applyBorder="1" applyAlignment="1">
      <alignment horizontal="center" vertical="center" wrapText="1"/>
      <protection/>
    </xf>
    <xf numFmtId="0" fontId="105" fillId="0" borderId="10"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5" fillId="0" borderId="10" xfId="79" applyFont="1" applyFill="1" applyBorder="1" applyAlignment="1">
      <alignment horizontal="center" vertical="center"/>
      <protection/>
    </xf>
    <xf numFmtId="2" fontId="5" fillId="0" borderId="10" xfId="0" applyNumberFormat="1" applyFont="1" applyFill="1" applyBorder="1" applyAlignment="1" applyProtection="1">
      <alignment horizontal="center" vertical="center" wrapText="1"/>
      <protection/>
    </xf>
    <xf numFmtId="0" fontId="5" fillId="0" borderId="0" xfId="43" applyFont="1" applyFill="1" applyAlignment="1" applyProtection="1">
      <alignment horizontal="center" vertical="center"/>
      <protection/>
    </xf>
    <xf numFmtId="49" fontId="5" fillId="0" borderId="10" xfId="79" applyNumberFormat="1" applyFont="1" applyFill="1" applyBorder="1" applyAlignment="1">
      <alignment horizontal="center" vertical="center"/>
      <protection/>
    </xf>
    <xf numFmtId="0" fontId="104" fillId="0" borderId="10" xfId="91"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106" fillId="0" borderId="0" xfId="0" applyFont="1" applyFill="1" applyAlignment="1">
      <alignment horizontal="center" vertical="center"/>
    </xf>
    <xf numFmtId="49" fontId="5" fillId="0" borderId="10" xfId="66"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173" fontId="102" fillId="0" borderId="10" xfId="118" applyFont="1" applyFill="1" applyBorder="1" applyAlignment="1">
      <alignment horizontal="center" vertical="center" wrapText="1"/>
    </xf>
    <xf numFmtId="173" fontId="5" fillId="0" borderId="10" xfId="118"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xf>
    <xf numFmtId="0" fontId="18" fillId="0" borderId="18" xfId="0" applyFont="1" applyFill="1" applyBorder="1" applyAlignment="1">
      <alignment horizontal="center" vertical="center" wrapText="1"/>
    </xf>
    <xf numFmtId="182" fontId="18" fillId="0" borderId="12" xfId="118" applyNumberFormat="1" applyFont="1" applyFill="1" applyBorder="1" applyAlignment="1">
      <alignment horizontal="center" vertical="center"/>
    </xf>
    <xf numFmtId="182" fontId="18" fillId="0" borderId="10" xfId="118" applyNumberFormat="1" applyFont="1" applyFill="1" applyBorder="1" applyAlignment="1">
      <alignment horizontal="center" vertical="center"/>
    </xf>
    <xf numFmtId="182" fontId="18" fillId="0" borderId="11" xfId="118" applyNumberFormat="1" applyFont="1" applyFill="1" applyBorder="1" applyAlignment="1">
      <alignment horizontal="center" vertical="center"/>
    </xf>
    <xf numFmtId="182" fontId="18" fillId="0" borderId="14" xfId="118" applyNumberFormat="1" applyFont="1" applyFill="1" applyBorder="1" applyAlignment="1">
      <alignment horizontal="center" vertical="center"/>
    </xf>
    <xf numFmtId="182" fontId="18" fillId="0" borderId="13" xfId="118"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0" xfId="79" applyFont="1" applyFill="1" applyAlignment="1">
      <alignment horizontal="center" vertical="center"/>
      <protection/>
    </xf>
    <xf numFmtId="0" fontId="20" fillId="0" borderId="0" xfId="0" applyFont="1" applyFill="1" applyBorder="1" applyAlignment="1">
      <alignment horizontal="right" vertical="center"/>
    </xf>
    <xf numFmtId="0" fontId="21" fillId="0" borderId="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62" applyFont="1" applyFill="1" applyBorder="1" applyAlignment="1">
      <alignment horizontal="left" vertical="center" wrapText="1"/>
      <protection/>
    </xf>
    <xf numFmtId="0" fontId="20" fillId="0" borderId="12" xfId="0" applyFont="1" applyFill="1" applyBorder="1" applyAlignment="1">
      <alignment horizontal="left" vertical="center" wrapText="1"/>
    </xf>
    <xf numFmtId="0" fontId="20" fillId="0" borderId="12" xfId="79" applyFont="1" applyFill="1" applyBorder="1" applyAlignment="1">
      <alignment horizontal="left" vertical="center" wrapText="1"/>
      <protection/>
    </xf>
    <xf numFmtId="0" fontId="20" fillId="0" borderId="10" xfId="79" applyFont="1" applyFill="1" applyBorder="1" applyAlignment="1">
      <alignment horizontal="left" vertical="center" wrapText="1"/>
      <protection/>
    </xf>
    <xf numFmtId="0" fontId="20" fillId="0" borderId="10" xfId="96" applyFont="1" applyFill="1" applyBorder="1" applyAlignment="1">
      <alignment horizontal="left" vertical="center" wrapText="1"/>
      <protection/>
    </xf>
    <xf numFmtId="0" fontId="20" fillId="0" borderId="11" xfId="96" applyFont="1" applyFill="1" applyBorder="1" applyAlignment="1">
      <alignment horizontal="left" vertical="center" wrapText="1"/>
      <protection/>
    </xf>
    <xf numFmtId="0" fontId="20" fillId="0" borderId="11"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7" xfId="0" applyFont="1" applyFill="1" applyBorder="1" applyAlignment="1">
      <alignment horizontal="left" vertical="center" wrapText="1"/>
    </xf>
    <xf numFmtId="0" fontId="107" fillId="0" borderId="10" xfId="91" applyFont="1" applyFill="1" applyBorder="1" applyAlignment="1">
      <alignment horizontal="left" vertical="center" wrapText="1"/>
      <protection/>
    </xf>
    <xf numFmtId="0" fontId="107" fillId="0" borderId="10" xfId="94" applyFont="1" applyFill="1" applyBorder="1" applyAlignment="1">
      <alignment horizontal="left" vertical="center" wrapText="1"/>
      <protection/>
    </xf>
    <xf numFmtId="0" fontId="20" fillId="0" borderId="13" xfId="0" applyFont="1" applyFill="1" applyBorder="1" applyAlignment="1">
      <alignment horizontal="left" vertical="center" wrapText="1"/>
    </xf>
    <xf numFmtId="0" fontId="20" fillId="0" borderId="10" xfId="100" applyFont="1" applyFill="1" applyBorder="1" applyAlignment="1">
      <alignment horizontal="left" vertical="center" wrapText="1"/>
      <protection/>
    </xf>
    <xf numFmtId="0" fontId="20" fillId="0" borderId="10" xfId="103" applyFont="1" applyFill="1" applyBorder="1" applyAlignment="1">
      <alignment horizontal="left" vertical="center" wrapText="1"/>
      <protection/>
    </xf>
    <xf numFmtId="0" fontId="20" fillId="0" borderId="10" xfId="61" applyFont="1" applyFill="1" applyBorder="1" applyAlignment="1">
      <alignment horizontal="left" vertical="center" wrapText="1"/>
      <protection/>
    </xf>
    <xf numFmtId="0" fontId="20" fillId="0" borderId="10" xfId="64" applyFont="1" applyFill="1" applyBorder="1" applyAlignment="1">
      <alignment horizontal="left" vertical="center" wrapText="1"/>
      <protection/>
    </xf>
    <xf numFmtId="0" fontId="20" fillId="0" borderId="10" xfId="67" applyFont="1" applyFill="1" applyBorder="1" applyAlignment="1">
      <alignment horizontal="left" vertical="center" wrapText="1"/>
      <protection/>
    </xf>
    <xf numFmtId="0" fontId="20" fillId="0" borderId="10" xfId="69" applyFont="1" applyFill="1" applyBorder="1" applyAlignment="1">
      <alignment horizontal="left" vertical="center" wrapText="1"/>
      <protection/>
    </xf>
    <xf numFmtId="0" fontId="20" fillId="0" borderId="10" xfId="71" applyFont="1" applyFill="1" applyBorder="1" applyAlignment="1">
      <alignment horizontal="left" vertical="center" wrapText="1"/>
      <protection/>
    </xf>
    <xf numFmtId="0" fontId="20" fillId="0" borderId="10" xfId="73" applyFont="1" applyFill="1" applyBorder="1" applyAlignment="1">
      <alignment horizontal="left" vertical="center" wrapText="1"/>
      <protection/>
    </xf>
    <xf numFmtId="0" fontId="20" fillId="0" borderId="10" xfId="75" applyFont="1" applyFill="1" applyBorder="1" applyAlignment="1">
      <alignment horizontal="left" vertical="center" wrapText="1"/>
      <protection/>
    </xf>
    <xf numFmtId="0" fontId="20" fillId="0" borderId="10" xfId="77"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20" fillId="0" borderId="10" xfId="82" applyFont="1" applyFill="1" applyBorder="1" applyAlignment="1">
      <alignment horizontal="left" vertical="center" wrapText="1"/>
      <protection/>
    </xf>
    <xf numFmtId="0" fontId="108" fillId="0" borderId="10" xfId="86" applyFont="1" applyFill="1" applyBorder="1" applyAlignment="1">
      <alignment horizontal="left" vertical="center" wrapText="1"/>
      <protection/>
    </xf>
    <xf numFmtId="0" fontId="20" fillId="0" borderId="0" xfId="0" applyFont="1" applyFill="1" applyAlignment="1">
      <alignment horizontal="left" vertical="center" wrapText="1"/>
    </xf>
    <xf numFmtId="0" fontId="20" fillId="0" borderId="10" xfId="0" applyFont="1" applyFill="1" applyBorder="1" applyAlignment="1">
      <alignment horizontal="left" vertical="top" wrapText="1"/>
    </xf>
    <xf numFmtId="0" fontId="107" fillId="0" borderId="10" xfId="84" applyFont="1" applyFill="1" applyBorder="1" applyAlignment="1">
      <alignment horizontal="left" vertical="center" wrapText="1"/>
      <protection/>
    </xf>
    <xf numFmtId="0" fontId="20" fillId="0" borderId="10" xfId="84" applyFont="1" applyFill="1" applyBorder="1" applyAlignment="1">
      <alignment horizontal="left" vertical="center" wrapText="1"/>
      <protection/>
    </xf>
    <xf numFmtId="0" fontId="108" fillId="0" borderId="10" xfId="84" applyFont="1" applyFill="1" applyBorder="1" applyAlignment="1">
      <alignment horizontal="left" vertical="center" wrapText="1"/>
      <protection/>
    </xf>
    <xf numFmtId="0" fontId="107" fillId="0" borderId="10" xfId="89" applyFont="1" applyFill="1" applyBorder="1" applyAlignment="1">
      <alignment horizontal="left" vertical="center" wrapText="1"/>
      <protection/>
    </xf>
    <xf numFmtId="0" fontId="109" fillId="0" borderId="10" xfId="0" applyFont="1" applyFill="1" applyBorder="1" applyAlignment="1">
      <alignment horizontal="left" vertical="center" wrapText="1"/>
    </xf>
    <xf numFmtId="0" fontId="107" fillId="0" borderId="10" xfId="0" applyFont="1" applyFill="1" applyBorder="1" applyAlignment="1">
      <alignment vertical="center" wrapText="1"/>
    </xf>
    <xf numFmtId="0" fontId="107" fillId="0" borderId="10" xfId="0" applyFont="1" applyFill="1" applyBorder="1" applyAlignment="1">
      <alignment horizontal="left" vertical="center" wrapText="1"/>
    </xf>
    <xf numFmtId="0" fontId="109" fillId="0" borderId="10" xfId="0" applyFont="1" applyFill="1" applyBorder="1" applyAlignment="1">
      <alignment vertical="center" wrapText="1"/>
    </xf>
    <xf numFmtId="0" fontId="24" fillId="0" borderId="10" xfId="0" applyFont="1" applyFill="1" applyBorder="1" applyAlignment="1" applyProtection="1">
      <alignment horizontal="left" vertical="center" wrapText="1"/>
      <protection/>
    </xf>
    <xf numFmtId="0" fontId="20" fillId="0" borderId="10" xfId="105" applyFont="1" applyFill="1" applyBorder="1" applyAlignment="1" applyProtection="1">
      <alignment horizontal="left" vertical="center" wrapText="1"/>
      <protection/>
    </xf>
    <xf numFmtId="0" fontId="24" fillId="0" borderId="10" xfId="33" applyFont="1" applyFill="1" applyBorder="1" applyAlignment="1" applyProtection="1">
      <alignment horizontal="left" vertical="center" wrapText="1"/>
      <protection/>
    </xf>
    <xf numFmtId="0" fontId="20" fillId="0" borderId="10" xfId="0" applyFont="1" applyFill="1" applyBorder="1" applyAlignment="1">
      <alignment horizontal="left" vertical="center"/>
    </xf>
    <xf numFmtId="0" fontId="24" fillId="0" borderId="10" xfId="105" applyFont="1" applyFill="1" applyBorder="1" applyAlignment="1" applyProtection="1">
      <alignment horizontal="left" vertical="center" wrapText="1"/>
      <protection/>
    </xf>
    <xf numFmtId="0" fontId="24" fillId="0" borderId="10" xfId="0" applyFont="1" applyFill="1" applyBorder="1" applyAlignment="1" applyProtection="1">
      <alignment vertical="center" wrapText="1"/>
      <protection/>
    </xf>
    <xf numFmtId="0" fontId="107" fillId="0" borderId="0" xfId="0" applyFont="1" applyFill="1" applyAlignment="1">
      <alignment horizontal="left" vertical="center" wrapText="1"/>
    </xf>
    <xf numFmtId="0" fontId="20" fillId="0" borderId="10" xfId="0" applyFont="1" applyFill="1" applyBorder="1" applyAlignment="1" applyProtection="1">
      <alignment horizontal="left" vertical="center" wrapText="1"/>
      <protection/>
    </xf>
    <xf numFmtId="0" fontId="20" fillId="0" borderId="10" xfId="79" applyFont="1" applyFill="1" applyBorder="1" applyAlignment="1">
      <alignment vertical="center" wrapText="1"/>
      <protection/>
    </xf>
    <xf numFmtId="0" fontId="20" fillId="0" borderId="16" xfId="62"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20" fillId="0" borderId="0" xfId="79" applyFont="1" applyFill="1" applyAlignment="1">
      <alignment horizontal="left" vertical="center" wrapText="1"/>
      <protection/>
    </xf>
    <xf numFmtId="49" fontId="7" fillId="0" borderId="10" xfId="0" applyNumberFormat="1" applyFont="1" applyFill="1" applyBorder="1" applyAlignment="1">
      <alignment horizontal="center" vertical="center" wrapText="1"/>
    </xf>
    <xf numFmtId="0" fontId="28" fillId="0" borderId="0" xfId="79" applyFont="1" applyFill="1">
      <alignment/>
      <protection/>
    </xf>
    <xf numFmtId="0" fontId="28" fillId="0" borderId="0" xfId="0" applyFont="1" applyFill="1" applyAlignment="1">
      <alignment horizontal="center" vertical="center"/>
    </xf>
    <xf numFmtId="0" fontId="110" fillId="0" borderId="0" xfId="0" applyFont="1" applyFill="1" applyAlignment="1">
      <alignment/>
    </xf>
    <xf numFmtId="0" fontId="28" fillId="0" borderId="0" xfId="0" applyFont="1" applyFill="1" applyAlignment="1">
      <alignment/>
    </xf>
    <xf numFmtId="0" fontId="20" fillId="0" borderId="0" xfId="66" applyFont="1" applyFill="1" applyBorder="1" applyAlignment="1">
      <alignment horizontal="right" vertical="center"/>
      <protection/>
    </xf>
    <xf numFmtId="0" fontId="21" fillId="0" borderId="0" xfId="66" applyFont="1" applyFill="1" applyBorder="1" applyAlignment="1">
      <alignment horizontal="center" vertical="center" wrapText="1"/>
      <protection/>
    </xf>
    <xf numFmtId="173" fontId="108" fillId="0" borderId="10" xfId="118" applyFont="1" applyFill="1" applyBorder="1" applyAlignment="1">
      <alignment horizontal="left" vertical="center" wrapText="1"/>
    </xf>
    <xf numFmtId="3" fontId="18" fillId="0" borderId="0" xfId="66" applyNumberFormat="1" applyFont="1" applyFill="1" applyBorder="1">
      <alignment/>
      <protection/>
    </xf>
    <xf numFmtId="3" fontId="19" fillId="0" borderId="18" xfId="66" applyNumberFormat="1" applyFont="1" applyFill="1" applyBorder="1" applyAlignment="1">
      <alignment horizontal="center" vertical="center" wrapText="1"/>
      <protection/>
    </xf>
    <xf numFmtId="3" fontId="18" fillId="0" borderId="0" xfId="79" applyNumberFormat="1" applyFont="1" applyFill="1" applyAlignment="1">
      <alignment horizontal="center" vertical="center"/>
      <protection/>
    </xf>
    <xf numFmtId="49" fontId="7" fillId="0" borderId="10" xfId="66" applyNumberFormat="1"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3" fontId="7" fillId="0" borderId="10" xfId="51" applyNumberFormat="1" applyFont="1" applyFill="1" applyBorder="1" applyAlignment="1">
      <alignment horizontal="center" vertical="center" wrapText="1"/>
    </xf>
    <xf numFmtId="0" fontId="9" fillId="0" borderId="10" xfId="66" applyFont="1" applyFill="1" applyBorder="1" applyAlignment="1">
      <alignment horizontal="center" vertical="center" wrapText="1"/>
      <protection/>
    </xf>
    <xf numFmtId="184" fontId="6" fillId="0" borderId="0" xfId="79" applyNumberFormat="1" applyFont="1" applyFill="1" applyAlignment="1">
      <alignment horizontal="center" vertical="center"/>
      <protection/>
    </xf>
    <xf numFmtId="0" fontId="20"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11"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0" fillId="0" borderId="12" xfId="0" applyFont="1" applyFill="1" applyBorder="1" applyAlignment="1">
      <alignment horizontal="left" vertical="center" wrapText="1" shrinkToFit="1"/>
    </xf>
    <xf numFmtId="49" fontId="20" fillId="0" borderId="10" xfId="0" applyNumberFormat="1" applyFont="1" applyFill="1" applyBorder="1" applyAlignment="1">
      <alignment horizontal="left" vertical="center" wrapText="1"/>
    </xf>
    <xf numFmtId="0" fontId="20" fillId="0" borderId="0" xfId="0" applyFont="1" applyFill="1" applyAlignment="1">
      <alignment horizontal="left" vertical="top" wrapText="1"/>
    </xf>
    <xf numFmtId="0" fontId="29" fillId="0" borderId="0" xfId="0" applyFont="1" applyFill="1" applyAlignment="1">
      <alignment horizontal="left" vertical="top" wrapText="1"/>
    </xf>
    <xf numFmtId="0" fontId="30" fillId="0" borderId="0" xfId="0" applyFont="1" applyFill="1" applyAlignment="1">
      <alignment vertical="top"/>
    </xf>
    <xf numFmtId="0" fontId="19" fillId="0" borderId="18" xfId="0" applyFont="1" applyFill="1" applyBorder="1" applyAlignment="1">
      <alignment horizontal="center" vertical="center" wrapText="1"/>
    </xf>
    <xf numFmtId="184" fontId="19" fillId="0" borderId="10" xfId="116" applyNumberFormat="1" applyFont="1" applyFill="1" applyBorder="1" applyAlignment="1">
      <alignment horizontal="center" vertical="center" wrapText="1"/>
    </xf>
    <xf numFmtId="182" fontId="18" fillId="0" borderId="20" xfId="118" applyNumberFormat="1" applyFont="1" applyFill="1" applyBorder="1" applyAlignment="1">
      <alignment horizontal="center" vertical="center"/>
    </xf>
    <xf numFmtId="0" fontId="18" fillId="0" borderId="0" xfId="0" applyFont="1" applyFill="1" applyAlignment="1">
      <alignment horizontal="center" vertical="top"/>
    </xf>
    <xf numFmtId="0" fontId="28" fillId="0" borderId="10" xfId="79" applyFont="1" applyFill="1" applyBorder="1" applyAlignment="1">
      <alignment horizontal="center" vertical="center" wrapText="1"/>
      <protection/>
    </xf>
    <xf numFmtId="0" fontId="33" fillId="0" borderId="14" xfId="0" applyFont="1" applyFill="1" applyBorder="1" applyAlignment="1">
      <alignment horizontal="left" vertical="center" wrapText="1"/>
    </xf>
    <xf numFmtId="3" fontId="18" fillId="0" borderId="10" xfId="0" applyNumberFormat="1" applyFont="1" applyFill="1" applyBorder="1" applyAlignment="1">
      <alignment horizontal="center" vertical="center"/>
    </xf>
    <xf numFmtId="0" fontId="111" fillId="0" borderId="10" xfId="4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79" applyFont="1" applyFill="1" applyAlignment="1">
      <alignment horizontal="center" vertical="center"/>
      <protection/>
    </xf>
    <xf numFmtId="0" fontId="28" fillId="0" borderId="0" xfId="79" applyFont="1" applyFill="1" applyBorder="1" applyAlignment="1">
      <alignment horizontal="center" vertical="center"/>
      <protection/>
    </xf>
    <xf numFmtId="3" fontId="9" fillId="0" borderId="10" xfId="66" applyNumberFormat="1" applyFont="1" applyFill="1" applyBorder="1" applyAlignment="1">
      <alignment horizontal="center" vertical="center" wrapText="1"/>
      <protection/>
    </xf>
    <xf numFmtId="184" fontId="4" fillId="0" borderId="0" xfId="114" applyNumberFormat="1" applyFont="1" applyFill="1" applyBorder="1" applyAlignment="1">
      <alignment horizontal="center" vertical="center" wrapText="1"/>
    </xf>
    <xf numFmtId="184" fontId="4" fillId="0" borderId="0" xfId="114" applyNumberFormat="1" applyFont="1" applyFill="1" applyBorder="1" applyAlignment="1" applyProtection="1">
      <alignment horizontal="center" vertical="center" wrapText="1"/>
      <protection/>
    </xf>
    <xf numFmtId="184" fontId="4" fillId="0" borderId="21" xfId="114" applyNumberFormat="1" applyFont="1" applyFill="1" applyBorder="1" applyAlignment="1">
      <alignment horizontal="center" vertical="center" wrapText="1"/>
    </xf>
    <xf numFmtId="184" fontId="4" fillId="0" borderId="0" xfId="114" applyNumberFormat="1" applyFont="1" applyFill="1" applyBorder="1" applyAlignment="1">
      <alignment horizontal="center" vertical="center"/>
    </xf>
    <xf numFmtId="184" fontId="4" fillId="0" borderId="0" xfId="114" applyNumberFormat="1" applyFont="1" applyFill="1" applyAlignment="1">
      <alignment horizontal="center" vertical="center"/>
    </xf>
    <xf numFmtId="184" fontId="2" fillId="0" borderId="0" xfId="116" applyNumberFormat="1" applyFont="1" applyFill="1" applyAlignment="1">
      <alignment horizontal="center" vertical="center"/>
    </xf>
    <xf numFmtId="0" fontId="3" fillId="0" borderId="0" xfId="0" applyFont="1" applyFill="1" applyBorder="1" applyAlignment="1">
      <alignment/>
    </xf>
    <xf numFmtId="0" fontId="5" fillId="0" borderId="0" xfId="0" applyFont="1" applyFill="1" applyBorder="1" applyAlignment="1">
      <alignment vertical="center"/>
    </xf>
    <xf numFmtId="0" fontId="3" fillId="0" borderId="0" xfId="0" applyFont="1" applyFill="1" applyBorder="1" applyAlignment="1">
      <alignment vertical="center"/>
    </xf>
    <xf numFmtId="184" fontId="5" fillId="0" borderId="0" xfId="114" applyNumberFormat="1" applyFont="1" applyFill="1" applyBorder="1" applyAlignment="1" applyProtection="1">
      <alignment vertical="top"/>
      <protection/>
    </xf>
    <xf numFmtId="184" fontId="3" fillId="0" borderId="0" xfId="114" applyNumberFormat="1" applyFont="1" applyFill="1" applyAlignment="1">
      <alignment/>
    </xf>
    <xf numFmtId="184" fontId="5" fillId="0" borderId="0" xfId="114" applyNumberFormat="1" applyFont="1" applyFill="1" applyAlignment="1">
      <alignment vertical="center"/>
    </xf>
    <xf numFmtId="184" fontId="3" fillId="0" borderId="0" xfId="114" applyNumberFormat="1" applyFont="1" applyFill="1" applyAlignment="1">
      <alignment vertical="center"/>
    </xf>
    <xf numFmtId="184" fontId="5" fillId="0" borderId="0" xfId="114" applyNumberFormat="1" applyFont="1" applyFill="1" applyBorder="1" applyAlignment="1">
      <alignment/>
    </xf>
    <xf numFmtId="184" fontId="7" fillId="0" borderId="0" xfId="114" applyNumberFormat="1" applyFont="1" applyFill="1" applyBorder="1" applyAlignment="1">
      <alignment/>
    </xf>
    <xf numFmtId="184" fontId="9" fillId="0" borderId="0" xfId="114" applyNumberFormat="1" applyFont="1" applyFill="1" applyBorder="1" applyAlignment="1">
      <alignment/>
    </xf>
    <xf numFmtId="184" fontId="5" fillId="0" borderId="0" xfId="114" applyNumberFormat="1" applyFont="1" applyFill="1" applyAlignment="1">
      <alignment/>
    </xf>
    <xf numFmtId="184" fontId="2" fillId="0" borderId="0" xfId="114" applyNumberFormat="1" applyFont="1" applyFill="1" applyAlignment="1">
      <alignment/>
    </xf>
    <xf numFmtId="184" fontId="2" fillId="0" borderId="0" xfId="114" applyNumberFormat="1" applyFont="1" applyFill="1" applyBorder="1" applyAlignment="1">
      <alignment horizontal="center" vertical="center" wrapText="1"/>
    </xf>
    <xf numFmtId="184" fontId="17" fillId="0" borderId="0" xfId="114" applyNumberFormat="1" applyFont="1" applyFill="1" applyAlignment="1">
      <alignment horizontal="center" vertical="center"/>
    </xf>
    <xf numFmtId="0" fontId="36" fillId="0" borderId="10" xfId="0" applyFont="1" applyFill="1" applyBorder="1" applyAlignment="1">
      <alignment horizontal="center" vertical="center" wrapText="1"/>
    </xf>
    <xf numFmtId="0" fontId="36" fillId="0" borderId="10" xfId="79" applyFont="1" applyFill="1" applyBorder="1" applyAlignment="1">
      <alignment horizontal="center" vertical="center" wrapText="1"/>
      <protection/>
    </xf>
    <xf numFmtId="0" fontId="36" fillId="0" borderId="12" xfId="0" applyFont="1" applyFill="1" applyBorder="1" applyAlignment="1">
      <alignment horizontal="center" vertical="center"/>
    </xf>
    <xf numFmtId="0" fontId="37" fillId="0" borderId="10" xfId="0" applyFont="1" applyFill="1" applyBorder="1" applyAlignment="1">
      <alignment horizontal="left" vertical="center" wrapText="1"/>
    </xf>
    <xf numFmtId="0" fontId="40" fillId="0" borderId="0" xfId="79" applyFont="1" applyFill="1">
      <alignment/>
      <protection/>
    </xf>
    <xf numFmtId="0" fontId="37" fillId="0" borderId="10" xfId="77" applyFont="1" applyFill="1" applyBorder="1" applyAlignment="1">
      <alignment horizontal="left" vertical="center" wrapText="1"/>
      <protection/>
    </xf>
    <xf numFmtId="0" fontId="112" fillId="0" borderId="10" xfId="89" applyFont="1" applyFill="1" applyBorder="1" applyAlignment="1">
      <alignment horizontal="center" vertical="center" wrapText="1"/>
      <protection/>
    </xf>
    <xf numFmtId="0" fontId="113" fillId="0" borderId="10" xfId="89" applyFont="1" applyFill="1" applyBorder="1" applyAlignment="1">
      <alignment horizontal="left" vertical="center" wrapText="1"/>
      <protection/>
    </xf>
    <xf numFmtId="184" fontId="5" fillId="0" borderId="0" xfId="117" applyNumberFormat="1" applyFont="1" applyFill="1" applyAlignment="1">
      <alignment horizontal="center" vertical="center"/>
    </xf>
    <xf numFmtId="184" fontId="3" fillId="0" borderId="0" xfId="117" applyNumberFormat="1" applyFont="1" applyFill="1" applyAlignment="1">
      <alignment/>
    </xf>
    <xf numFmtId="0" fontId="8" fillId="0" borderId="0" xfId="79" applyFont="1" applyFill="1">
      <alignment/>
      <protection/>
    </xf>
    <xf numFmtId="1" fontId="5" fillId="0" borderId="17" xfId="0" applyNumberFormat="1" applyFont="1" applyFill="1" applyBorder="1" applyAlignment="1">
      <alignment horizontal="center" vertical="center"/>
    </xf>
    <xf numFmtId="0" fontId="114" fillId="0" borderId="10" xfId="0" applyNumberFormat="1" applyFont="1" applyFill="1" applyBorder="1" applyAlignment="1">
      <alignment horizontal="center" vertical="center"/>
    </xf>
    <xf numFmtId="0" fontId="115" fillId="0" borderId="10" xfId="0" applyNumberFormat="1" applyFont="1" applyFill="1" applyBorder="1" applyAlignment="1">
      <alignment horizontal="left" vertical="center" wrapText="1"/>
    </xf>
    <xf numFmtId="0" fontId="36"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114" fillId="0" borderId="10" xfId="0" applyNumberFormat="1" applyFont="1" applyFill="1" applyBorder="1" applyAlignment="1">
      <alignment horizontal="center" vertical="center" wrapText="1"/>
    </xf>
    <xf numFmtId="1" fontId="5" fillId="0" borderId="17" xfId="79" applyNumberFormat="1" applyFont="1" applyFill="1" applyBorder="1" applyAlignment="1">
      <alignment horizontal="center" vertical="center" wrapText="1"/>
      <protection/>
    </xf>
    <xf numFmtId="0" fontId="28" fillId="0" borderId="15" xfId="0" applyFont="1" applyFill="1" applyBorder="1" applyAlignment="1">
      <alignment horizontal="center" vertical="center"/>
    </xf>
    <xf numFmtId="1" fontId="28" fillId="0" borderId="17" xfId="79" applyNumberFormat="1" applyFont="1" applyFill="1" applyBorder="1" applyAlignment="1">
      <alignment horizontal="center" vertical="center" wrapText="1"/>
      <protection/>
    </xf>
    <xf numFmtId="0" fontId="5" fillId="0" borderId="22" xfId="79" applyFont="1" applyFill="1" applyBorder="1" applyAlignment="1">
      <alignment vertical="top" wrapText="1"/>
      <protection/>
    </xf>
    <xf numFmtId="0" fontId="5" fillId="0" borderId="15" xfId="79" applyFont="1" applyFill="1" applyBorder="1" applyAlignment="1">
      <alignment horizontal="center" vertical="center" wrapText="1"/>
      <protection/>
    </xf>
    <xf numFmtId="0" fontId="5" fillId="0" borderId="21" xfId="0" applyFont="1" applyFill="1" applyBorder="1" applyAlignment="1">
      <alignment horizontal="center" vertical="center" wrapText="1"/>
    </xf>
    <xf numFmtId="0" fontId="36" fillId="0" borderId="15" xfId="79" applyFont="1" applyFill="1" applyBorder="1" applyAlignment="1">
      <alignment horizontal="center" vertical="center" wrapText="1"/>
      <protection/>
    </xf>
    <xf numFmtId="182" fontId="39" fillId="0" borderId="13" xfId="118" applyNumberFormat="1" applyFont="1" applyFill="1" applyBorder="1" applyAlignment="1">
      <alignment horizontal="center" vertical="center"/>
    </xf>
    <xf numFmtId="0" fontId="105" fillId="0" borderId="14" xfId="0" applyFont="1" applyFill="1" applyBorder="1" applyAlignment="1">
      <alignment horizontal="center" vertical="center" wrapText="1"/>
    </xf>
    <xf numFmtId="1" fontId="5" fillId="0" borderId="13" xfId="79" applyNumberFormat="1" applyFont="1" applyFill="1" applyBorder="1" applyAlignment="1">
      <alignment horizontal="center" vertical="center" wrapText="1"/>
      <protection/>
    </xf>
    <xf numFmtId="0" fontId="5" fillId="0" borderId="21" xfId="79" applyFont="1" applyFill="1" applyBorder="1" applyAlignment="1">
      <alignment vertical="top" wrapText="1"/>
      <protection/>
    </xf>
    <xf numFmtId="0" fontId="5" fillId="0" borderId="14" xfId="0" applyFont="1" applyFill="1" applyBorder="1" applyAlignment="1">
      <alignment horizontal="center" vertical="center" wrapText="1"/>
    </xf>
    <xf numFmtId="0" fontId="5" fillId="0" borderId="14" xfId="103" applyFont="1" applyFill="1" applyBorder="1" applyAlignment="1">
      <alignment horizontal="center" vertical="center" wrapText="1"/>
      <protection/>
    </xf>
    <xf numFmtId="0" fontId="28" fillId="0" borderId="17" xfId="0" applyFont="1" applyFill="1" applyBorder="1" applyAlignment="1">
      <alignment horizontal="center" vertical="center" wrapText="1"/>
    </xf>
    <xf numFmtId="182" fontId="4" fillId="0" borderId="0" xfId="118" applyNumberFormat="1" applyFont="1" applyFill="1" applyBorder="1" applyAlignment="1">
      <alignment horizontal="center" vertical="center"/>
    </xf>
    <xf numFmtId="0" fontId="28" fillId="0" borderId="15" xfId="79" applyFont="1" applyFill="1" applyBorder="1" applyAlignment="1">
      <alignment horizontal="center" vertical="center" wrapText="1"/>
      <protection/>
    </xf>
    <xf numFmtId="1" fontId="28" fillId="0" borderId="17" xfId="79" applyNumberFormat="1" applyFont="1" applyFill="1" applyBorder="1" applyAlignment="1">
      <alignment horizontal="center" vertical="top" wrapText="1"/>
      <protection/>
    </xf>
    <xf numFmtId="49" fontId="27" fillId="0" borderId="17" xfId="0" applyNumberFormat="1" applyFont="1" applyFill="1" applyBorder="1" applyAlignment="1">
      <alignment horizontal="center" vertical="center" wrapText="1"/>
    </xf>
    <xf numFmtId="0" fontId="28" fillId="0" borderId="0" xfId="0" applyFont="1" applyFill="1" applyBorder="1" applyAlignment="1">
      <alignment/>
    </xf>
    <xf numFmtId="184" fontId="28" fillId="0" borderId="0" xfId="114" applyNumberFormat="1" applyFont="1" applyFill="1" applyAlignment="1">
      <alignment/>
    </xf>
    <xf numFmtId="0" fontId="28" fillId="0" borderId="22" xfId="79" applyFont="1" applyFill="1" applyBorder="1" applyAlignment="1">
      <alignment horizontal="center" vertical="center" wrapText="1"/>
      <protection/>
    </xf>
    <xf numFmtId="1" fontId="28" fillId="0" borderId="18" xfId="79" applyNumberFormat="1" applyFont="1" applyFill="1" applyBorder="1" applyAlignment="1">
      <alignment horizontal="center" vertical="top" wrapText="1"/>
      <protection/>
    </xf>
    <xf numFmtId="184" fontId="2" fillId="0" borderId="0" xfId="117" applyNumberFormat="1" applyFont="1" applyFill="1" applyBorder="1" applyAlignment="1">
      <alignment horizontal="center" vertical="center"/>
    </xf>
    <xf numFmtId="182" fontId="28" fillId="0" borderId="14" xfId="118" applyNumberFormat="1" applyFont="1" applyFill="1" applyBorder="1" applyAlignment="1">
      <alignment horizontal="center" vertical="center"/>
    </xf>
    <xf numFmtId="184" fontId="28" fillId="0" borderId="0" xfId="114" applyNumberFormat="1" applyFont="1" applyFill="1" applyAlignment="1">
      <alignment horizontal="center" vertical="center"/>
    </xf>
    <xf numFmtId="0" fontId="28" fillId="0" borderId="0" xfId="0" applyFont="1" applyFill="1" applyBorder="1" applyAlignment="1">
      <alignment horizontal="center" vertical="center" wrapText="1"/>
    </xf>
    <xf numFmtId="49" fontId="27" fillId="0" borderId="23" xfId="0" applyNumberFormat="1" applyFont="1" applyFill="1" applyBorder="1" applyAlignment="1">
      <alignment horizontal="center" vertical="center" wrapText="1"/>
    </xf>
    <xf numFmtId="184" fontId="28" fillId="0" borderId="0" xfId="114"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184" fontId="3" fillId="0" borderId="0" xfId="0" applyNumberFormat="1" applyFont="1" applyFill="1" applyAlignment="1">
      <alignment horizontal="center" vertical="center"/>
    </xf>
    <xf numFmtId="0" fontId="28" fillId="0" borderId="0" xfId="66" applyFont="1" applyFill="1" applyBorder="1">
      <alignment/>
      <protection/>
    </xf>
    <xf numFmtId="0" fontId="116" fillId="0" borderId="10" xfId="9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107" fillId="0" borderId="11" xfId="89" applyFont="1" applyFill="1" applyBorder="1" applyAlignment="1">
      <alignment horizontal="left" vertical="center" wrapText="1"/>
      <protection/>
    </xf>
    <xf numFmtId="0" fontId="44" fillId="0" borderId="10" xfId="79" applyFont="1" applyFill="1" applyBorder="1" applyAlignment="1">
      <alignment vertical="center" wrapText="1"/>
      <protection/>
    </xf>
    <xf numFmtId="182" fontId="18" fillId="0" borderId="10" xfId="0" applyNumberFormat="1" applyFont="1" applyFill="1" applyBorder="1" applyAlignment="1" applyProtection="1">
      <alignment vertical="center" wrapText="1"/>
      <protection/>
    </xf>
    <xf numFmtId="0" fontId="4" fillId="0" borderId="0" xfId="79" applyFont="1" applyFill="1" applyAlignment="1">
      <alignment horizontal="center" vertical="center"/>
      <protection/>
    </xf>
    <xf numFmtId="0" fontId="20" fillId="0" borderId="10" xfId="33" applyFont="1" applyFill="1" applyBorder="1" applyAlignment="1" applyProtection="1">
      <alignment horizontal="left" vertical="center" wrapText="1"/>
      <protection/>
    </xf>
    <xf numFmtId="0" fontId="108" fillId="0" borderId="10" xfId="0" applyFont="1" applyFill="1" applyBorder="1" applyAlignment="1">
      <alignment horizontal="left" vertical="center" wrapText="1"/>
    </xf>
    <xf numFmtId="182" fontId="39" fillId="0" borderId="10" xfId="11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20" fillId="0" borderId="10" xfId="105" applyFont="1" applyFill="1" applyBorder="1" applyAlignment="1" applyProtection="1">
      <alignment vertical="center" wrapText="1"/>
      <protection/>
    </xf>
    <xf numFmtId="198" fontId="18" fillId="0" borderId="24" xfId="118" applyNumberFormat="1" applyFont="1" applyFill="1" applyBorder="1" applyAlignment="1" applyProtection="1">
      <alignment horizontal="center" vertical="center"/>
      <protection/>
    </xf>
    <xf numFmtId="184" fontId="27" fillId="0" borderId="13" xfId="116" applyNumberFormat="1" applyFont="1" applyFill="1" applyBorder="1" applyAlignment="1">
      <alignment horizontal="center" vertical="center" wrapText="1"/>
    </xf>
    <xf numFmtId="3" fontId="18" fillId="0" borderId="10" xfId="118" applyNumberFormat="1" applyFont="1" applyFill="1" applyBorder="1" applyAlignment="1">
      <alignment horizontal="center" vertical="center"/>
    </xf>
    <xf numFmtId="3" fontId="117" fillId="0" borderId="10" xfId="118" applyNumberFormat="1" applyFont="1" applyFill="1" applyBorder="1" applyAlignment="1">
      <alignment horizontal="center" vertical="center"/>
    </xf>
    <xf numFmtId="0" fontId="11" fillId="0" borderId="10" xfId="0" applyFont="1" applyFill="1" applyBorder="1" applyAlignment="1">
      <alignment horizontal="center" vertical="center"/>
    </xf>
    <xf numFmtId="184" fontId="3" fillId="0" borderId="0" xfId="117" applyNumberFormat="1" applyFont="1" applyFill="1" applyAlignment="1">
      <alignment horizontal="center" vertical="center"/>
    </xf>
    <xf numFmtId="184" fontId="27" fillId="0" borderId="10" xfId="116" applyNumberFormat="1" applyFont="1" applyFill="1" applyBorder="1" applyAlignment="1">
      <alignment horizontal="center" vertical="center" wrapText="1"/>
    </xf>
    <xf numFmtId="184" fontId="31" fillId="0" borderId="0" xfId="117" applyNumberFormat="1" applyFont="1" applyFill="1" applyAlignment="1">
      <alignment horizontal="center" vertical="center"/>
    </xf>
    <xf numFmtId="0" fontId="31" fillId="0" borderId="0" xfId="0" applyFont="1" applyFill="1" applyAlignment="1">
      <alignment horizontal="center" vertical="center"/>
    </xf>
    <xf numFmtId="0" fontId="7" fillId="0" borderId="0" xfId="114"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82" fontId="18" fillId="0" borderId="0" xfId="118" applyNumberFormat="1" applyFont="1" applyFill="1" applyBorder="1" applyAlignment="1">
      <alignment horizontal="center" vertical="center"/>
    </xf>
    <xf numFmtId="184" fontId="27" fillId="0" borderId="0" xfId="116" applyNumberFormat="1" applyFont="1" applyFill="1" applyBorder="1" applyAlignment="1">
      <alignment horizontal="center" vertical="center" wrapText="1"/>
    </xf>
    <xf numFmtId="0" fontId="18" fillId="0" borderId="0" xfId="79" applyFont="1" applyFill="1" applyBorder="1" applyAlignment="1">
      <alignment horizontal="center" vertical="center"/>
      <protection/>
    </xf>
    <xf numFmtId="0" fontId="30" fillId="0" borderId="0" xfId="0" applyFont="1" applyFill="1" applyBorder="1" applyAlignment="1">
      <alignment vertical="top"/>
    </xf>
    <xf numFmtId="0" fontId="19" fillId="0" borderId="0" xfId="0" applyFont="1" applyFill="1" applyBorder="1" applyAlignment="1">
      <alignment horizontal="center" vertical="center" wrapText="1"/>
    </xf>
    <xf numFmtId="184" fontId="19" fillId="0" borderId="0" xfId="116" applyNumberFormat="1" applyFont="1" applyFill="1" applyBorder="1" applyAlignment="1">
      <alignment horizontal="center" vertical="center" wrapText="1"/>
    </xf>
    <xf numFmtId="182" fontId="28" fillId="0" borderId="0" xfId="118" applyNumberFormat="1" applyFont="1" applyFill="1" applyBorder="1" applyAlignment="1">
      <alignment horizontal="center" vertical="center"/>
    </xf>
    <xf numFmtId="0" fontId="4" fillId="0" borderId="0" xfId="0" applyFont="1" applyFill="1" applyBorder="1" applyAlignment="1">
      <alignment vertical="center" wrapText="1"/>
    </xf>
    <xf numFmtId="0" fontId="2" fillId="0" borderId="0" xfId="79" applyFont="1" applyFill="1" applyBorder="1" applyAlignment="1">
      <alignment wrapText="1"/>
      <protection/>
    </xf>
    <xf numFmtId="184" fontId="4" fillId="0" borderId="0" xfId="114" applyNumberFormat="1" applyFont="1" applyFill="1" applyBorder="1" applyAlignment="1" applyProtection="1">
      <alignment horizontal="center" vertical="top"/>
      <protection/>
    </xf>
    <xf numFmtId="184" fontId="45" fillId="0" borderId="0" xfId="114" applyNumberFormat="1" applyFont="1" applyFill="1" applyAlignment="1">
      <alignment horizontal="center"/>
    </xf>
    <xf numFmtId="184" fontId="45" fillId="0" borderId="0" xfId="114" applyNumberFormat="1" applyFont="1" applyFill="1" applyAlignment="1">
      <alignment horizontal="center" vertical="center"/>
    </xf>
    <xf numFmtId="184" fontId="4" fillId="0" borderId="0" xfId="114" applyNumberFormat="1" applyFont="1" applyFill="1" applyBorder="1" applyAlignment="1">
      <alignment horizontal="center"/>
    </xf>
    <xf numFmtId="184" fontId="38" fillId="0" borderId="0" xfId="114" applyNumberFormat="1" applyFont="1" applyFill="1" applyBorder="1" applyAlignment="1">
      <alignment horizontal="center"/>
    </xf>
    <xf numFmtId="184" fontId="4" fillId="0" borderId="0" xfId="114" applyNumberFormat="1" applyFont="1" applyFill="1" applyAlignment="1">
      <alignment horizontal="center"/>
    </xf>
    <xf numFmtId="184" fontId="46" fillId="0" borderId="0" xfId="114" applyNumberFormat="1" applyFont="1" applyFill="1" applyBorder="1" applyAlignment="1">
      <alignment horizontal="center" vertical="center"/>
    </xf>
    <xf numFmtId="0" fontId="4" fillId="0" borderId="0" xfId="118" applyNumberFormat="1" applyFont="1" applyFill="1" applyBorder="1" applyAlignment="1">
      <alignment vertical="center" wrapText="1"/>
    </xf>
    <xf numFmtId="0" fontId="6" fillId="0" borderId="0" xfId="0" applyFont="1" applyFill="1" applyBorder="1" applyAlignment="1">
      <alignment horizontal="left" vertical="top"/>
    </xf>
    <xf numFmtId="0" fontId="28" fillId="0" borderId="10" xfId="79" applyFont="1" applyFill="1" applyBorder="1" applyAlignment="1">
      <alignment horizontal="center" vertical="center"/>
      <protection/>
    </xf>
    <xf numFmtId="0" fontId="5" fillId="0" borderId="0" xfId="0" applyFont="1" applyFill="1" applyAlignment="1">
      <alignment horizontal="left" vertical="center"/>
    </xf>
    <xf numFmtId="184" fontId="4" fillId="0" borderId="0" xfId="116" applyNumberFormat="1" applyFont="1" applyFill="1" applyAlignment="1">
      <alignment horizontal="center" vertical="center"/>
    </xf>
    <xf numFmtId="184" fontId="18" fillId="0" borderId="10" xfId="118" applyNumberFormat="1" applyFont="1" applyFill="1" applyBorder="1" applyAlignment="1">
      <alignment horizontal="center" vertical="center"/>
    </xf>
    <xf numFmtId="184" fontId="18" fillId="0" borderId="10" xfId="114" applyNumberFormat="1" applyFont="1" applyFill="1" applyBorder="1" applyAlignment="1">
      <alignment horizontal="center" vertical="center"/>
    </xf>
    <xf numFmtId="182" fontId="18" fillId="0" borderId="14" xfId="0" applyNumberFormat="1" applyFont="1" applyFill="1" applyBorder="1" applyAlignment="1" applyProtection="1">
      <alignment vertical="center" wrapText="1"/>
      <protection/>
    </xf>
    <xf numFmtId="0" fontId="5" fillId="0" borderId="16" xfId="0" applyFont="1" applyFill="1" applyBorder="1" applyAlignment="1">
      <alignment horizontal="center" vertical="center" wrapText="1"/>
    </xf>
    <xf numFmtId="182" fontId="18" fillId="0" borderId="10" xfId="118" applyNumberFormat="1" applyFont="1" applyFill="1" applyBorder="1" applyAlignment="1">
      <alignment vertical="center"/>
    </xf>
    <xf numFmtId="184" fontId="18" fillId="0" borderId="10" xfId="116" applyNumberFormat="1" applyFont="1" applyFill="1" applyBorder="1" applyAlignment="1">
      <alignment horizontal="center" vertical="center"/>
    </xf>
    <xf numFmtId="182" fontId="18" fillId="0" borderId="10" xfId="118" applyNumberFormat="1" applyFont="1" applyFill="1" applyBorder="1" applyAlignment="1">
      <alignment horizontal="right" vertical="center"/>
    </xf>
    <xf numFmtId="184" fontId="2" fillId="0" borderId="0" xfId="117" applyNumberFormat="1" applyFont="1" applyFill="1" applyAlignment="1">
      <alignment horizontal="center" vertical="center"/>
    </xf>
    <xf numFmtId="0" fontId="5" fillId="0" borderId="11" xfId="79" applyFont="1" applyFill="1" applyBorder="1" applyAlignment="1">
      <alignment vertical="top" wrapText="1"/>
      <protection/>
    </xf>
    <xf numFmtId="0" fontId="4" fillId="0" borderId="10" xfId="79" applyFont="1" applyFill="1" applyBorder="1" applyAlignment="1">
      <alignment horizontal="center" vertical="center" wrapText="1"/>
      <protection/>
    </xf>
    <xf numFmtId="9" fontId="5" fillId="0" borderId="0" xfId="0" applyNumberFormat="1" applyFont="1" applyFill="1" applyAlignment="1">
      <alignment horizontal="center" vertical="center"/>
    </xf>
    <xf numFmtId="182" fontId="5" fillId="0" borderId="0" xfId="0" applyNumberFormat="1" applyFont="1" applyFill="1" applyAlignment="1">
      <alignment horizontal="center" vertical="center"/>
    </xf>
    <xf numFmtId="0" fontId="27" fillId="0" borderId="15" xfId="0" applyFont="1" applyFill="1" applyBorder="1" applyAlignment="1">
      <alignment horizontal="center" vertical="center" wrapText="1"/>
    </xf>
    <xf numFmtId="0" fontId="27" fillId="0" borderId="17" xfId="0" applyFont="1" applyFill="1" applyBorder="1" applyAlignment="1">
      <alignment vertical="center"/>
    </xf>
    <xf numFmtId="0" fontId="27" fillId="0" borderId="14" xfId="0" applyFont="1" applyFill="1" applyBorder="1" applyAlignment="1">
      <alignment vertical="center"/>
    </xf>
    <xf numFmtId="0" fontId="27" fillId="0" borderId="17"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7" xfId="79" applyFont="1" applyFill="1" applyBorder="1" applyAlignment="1">
      <alignment horizontal="center" vertical="center"/>
      <protection/>
    </xf>
    <xf numFmtId="0" fontId="27" fillId="0" borderId="14" xfId="79" applyFont="1" applyFill="1" applyBorder="1" applyAlignment="1">
      <alignment horizontal="center" vertical="center"/>
      <protection/>
    </xf>
    <xf numFmtId="0" fontId="26"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79" applyFont="1" applyFill="1" applyBorder="1" applyAlignment="1">
      <alignment horizontal="center" vertical="center"/>
      <protection/>
    </xf>
    <xf numFmtId="0" fontId="28" fillId="0" borderId="17" xfId="0" applyFont="1" applyFill="1" applyBorder="1" applyAlignment="1">
      <alignment horizontal="center" vertical="center"/>
    </xf>
    <xf numFmtId="0" fontId="28" fillId="0" borderId="14"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5" fillId="0" borderId="0" xfId="0" applyNumberFormat="1" applyFont="1" applyFill="1" applyBorder="1" applyAlignment="1" applyProtection="1">
      <alignment horizontal="right" vertical="center"/>
      <protection/>
    </xf>
    <xf numFmtId="0" fontId="6" fillId="0"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7" fillId="0" borderId="15" xfId="79" applyFont="1" applyFill="1" applyBorder="1" applyAlignment="1">
      <alignment horizontal="center" vertical="center" wrapText="1"/>
      <protection/>
    </xf>
    <xf numFmtId="0" fontId="27" fillId="0" borderId="15" xfId="0" applyFont="1" applyFill="1" applyBorder="1" applyAlignment="1">
      <alignment horizontal="center" vertical="center"/>
    </xf>
    <xf numFmtId="1" fontId="27" fillId="0" borderId="15" xfId="0" applyNumberFormat="1" applyFont="1" applyFill="1" applyBorder="1" applyAlignment="1">
      <alignment horizontal="center" vertical="center" wrapText="1"/>
    </xf>
    <xf numFmtId="0" fontId="28" fillId="0" borderId="17" xfId="0" applyFont="1" applyFill="1" applyBorder="1" applyAlignment="1">
      <alignment/>
    </xf>
    <xf numFmtId="0" fontId="28" fillId="0" borderId="14" xfId="0" applyFont="1" applyFill="1" applyBorder="1" applyAlignment="1">
      <alignment/>
    </xf>
    <xf numFmtId="0" fontId="27" fillId="0" borderId="2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4" fillId="0" borderId="0" xfId="0" applyFont="1" applyFill="1" applyAlignment="1">
      <alignment horizontal="left" vertical="center" wrapText="1"/>
    </xf>
    <xf numFmtId="0" fontId="27" fillId="0" borderId="1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5" fillId="0" borderId="0" xfId="66" applyNumberFormat="1" applyFont="1" applyFill="1" applyBorder="1" applyAlignment="1" applyProtection="1">
      <alignment horizontal="right" vertical="center"/>
      <protection/>
    </xf>
    <xf numFmtId="0" fontId="6" fillId="0" borderId="0" xfId="66" applyFont="1" applyFill="1" applyBorder="1" applyAlignment="1">
      <alignment horizontal="center" vertical="center" wrapText="1"/>
      <protection/>
    </xf>
    <xf numFmtId="0" fontId="27" fillId="0" borderId="15" xfId="66" applyFont="1" applyFill="1" applyBorder="1" applyAlignment="1">
      <alignment horizontal="center" vertical="center" wrapText="1"/>
      <protection/>
    </xf>
    <xf numFmtId="182" fontId="18" fillId="0" borderId="0" xfId="118" applyNumberFormat="1" applyFont="1" applyFill="1" applyBorder="1" applyAlignment="1">
      <alignment horizontal="center" vertical="center"/>
    </xf>
    <xf numFmtId="0" fontId="5" fillId="0" borderId="11"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1" fontId="5" fillId="0" borderId="11" xfId="79" applyNumberFormat="1" applyFont="1" applyFill="1" applyBorder="1" applyAlignment="1">
      <alignment horizontal="center" vertical="center" wrapText="1"/>
      <protection/>
    </xf>
    <xf numFmtId="1" fontId="5" fillId="0" borderId="12" xfId="79" applyNumberFormat="1"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182" fontId="18" fillId="0" borderId="11" xfId="118" applyNumberFormat="1" applyFont="1" applyFill="1" applyBorder="1" applyAlignment="1">
      <alignment horizontal="center" vertical="center"/>
    </xf>
    <xf numFmtId="182" fontId="18" fillId="0" borderId="12" xfId="118" applyNumberFormat="1"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0" fontId="3" fillId="0" borderId="0" xfId="0" applyFont="1" applyFill="1" applyBorder="1" applyAlignment="1">
      <alignment horizontal="center" vertical="top" wrapText="1"/>
    </xf>
    <xf numFmtId="0" fontId="118" fillId="0" borderId="13" xfId="118" applyNumberFormat="1" applyFont="1" applyFill="1" applyBorder="1" applyAlignment="1">
      <alignment horizontal="center" vertical="center" wrapText="1"/>
    </xf>
    <xf numFmtId="49" fontId="27" fillId="0" borderId="17"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12" xfId="118" applyNumberFormat="1"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119" fillId="0" borderId="10" xfId="0" applyNumberFormat="1" applyFont="1" applyFill="1" applyBorder="1" applyAlignment="1">
      <alignment horizontal="center" vertical="center" wrapText="1"/>
    </xf>
    <xf numFmtId="0" fontId="27" fillId="0" borderId="10" xfId="79" applyFont="1" applyFill="1" applyBorder="1" applyAlignment="1">
      <alignment horizontal="center" vertical="center" wrapText="1"/>
      <protection/>
    </xf>
  </cellXfs>
  <cellStyles count="11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0 2 2" xfId="63"/>
    <cellStyle name="Обычный 11" xfId="64"/>
    <cellStyle name="Обычный 11 2" xfId="65"/>
    <cellStyle name="Обычный 12" xfId="66"/>
    <cellStyle name="Обычный 13" xfId="67"/>
    <cellStyle name="Обычный 13 2" xfId="68"/>
    <cellStyle name="Обычный 14" xfId="69"/>
    <cellStyle name="Обычный 14 2" xfId="70"/>
    <cellStyle name="Обычный 15" xfId="71"/>
    <cellStyle name="Обычный 15 2" xfId="72"/>
    <cellStyle name="Обычный 16" xfId="73"/>
    <cellStyle name="Обычный 16 2" xfId="74"/>
    <cellStyle name="Обычный 17" xfId="75"/>
    <cellStyle name="Обычный 17 2" xfId="76"/>
    <cellStyle name="Обычный 18" xfId="77"/>
    <cellStyle name="Обычный 18 2" xfId="78"/>
    <cellStyle name="Обычный 2" xfId="79"/>
    <cellStyle name="Обычный 21" xfId="80"/>
    <cellStyle name="Обычный 21 2" xfId="81"/>
    <cellStyle name="Обычный 24" xfId="82"/>
    <cellStyle name="Обычный 24 2" xfId="83"/>
    <cellStyle name="Обычный 27" xfId="84"/>
    <cellStyle name="Обычный 27 2" xfId="85"/>
    <cellStyle name="Обычный 28" xfId="86"/>
    <cellStyle name="Обычный 28 2" xfId="87"/>
    <cellStyle name="Обычный 3 2" xfId="88"/>
    <cellStyle name="Обычный 31" xfId="89"/>
    <cellStyle name="Обычный 31 2" xfId="90"/>
    <cellStyle name="Обычный 33" xfId="91"/>
    <cellStyle name="Обычный 33 2" xfId="92"/>
    <cellStyle name="Обычный 33 4" xfId="93"/>
    <cellStyle name="Обычный 35" xfId="94"/>
    <cellStyle name="Обычный 35 2" xfId="95"/>
    <cellStyle name="Обычный 4 3" xfId="96"/>
    <cellStyle name="Обычный 5" xfId="97"/>
    <cellStyle name="Обычный 6" xfId="98"/>
    <cellStyle name="Обычный 6 2" xfId="99"/>
    <cellStyle name="Обычный 7" xfId="100"/>
    <cellStyle name="Обычный 7 2" xfId="101"/>
    <cellStyle name="Обычный 8" xfId="102"/>
    <cellStyle name="Обычный 9" xfId="103"/>
    <cellStyle name="Обычный 9 2" xfId="104"/>
    <cellStyle name="Обычный_прейскурант ВСК" xfId="105"/>
    <cellStyle name="Followed Hyperlink" xfId="106"/>
    <cellStyle name="Плохой" xfId="107"/>
    <cellStyle name="Пояснение" xfId="108"/>
    <cellStyle name="Примечание" xfId="109"/>
    <cellStyle name="Percent" xfId="110"/>
    <cellStyle name="Процентный 3" xfId="111"/>
    <cellStyle name="Связанная ячейка" xfId="112"/>
    <cellStyle name="Текст предупреждения" xfId="113"/>
    <cellStyle name="Comma" xfId="114"/>
    <cellStyle name="Comma [0]" xfId="115"/>
    <cellStyle name="Финансовый 10" xfId="116"/>
    <cellStyle name="Финансовый 11" xfId="117"/>
    <cellStyle name="Финансовый 2" xfId="118"/>
    <cellStyle name="Финансовый 2 2 3" xfId="119"/>
    <cellStyle name="Финансовый 3" xfId="120"/>
    <cellStyle name="Финансовый 4" xfId="121"/>
    <cellStyle name="Финансовый 5" xfId="122"/>
    <cellStyle name="Финансовый 6" xfId="123"/>
    <cellStyle name="Финансовый 6 2" xfId="124"/>
    <cellStyle name="Финансовый 7" xfId="125"/>
    <cellStyle name="Финансовый 7 2" xfId="126"/>
    <cellStyle name="Финансовый 8" xfId="127"/>
    <cellStyle name="Финансовый 8 2" xfId="128"/>
    <cellStyle name="Финансовый 9" xfId="129"/>
    <cellStyle name="Хороший" xfId="13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1353"/>
  <sheetViews>
    <sheetView tabSelected="1" workbookViewId="0" topLeftCell="A10">
      <pane xSplit="2" ySplit="2" topLeftCell="C477" activePane="bottomRight" state="frozen"/>
      <selection pane="topLeft" activeCell="A10" sqref="A10"/>
      <selection pane="topRight" activeCell="C10" sqref="C10"/>
      <selection pane="bottomLeft" activeCell="A12" sqref="A12"/>
      <selection pane="bottomRight" activeCell="A368" sqref="A368:F368"/>
    </sheetView>
  </sheetViews>
  <sheetFormatPr defaultColWidth="9.140625" defaultRowHeight="12.75"/>
  <cols>
    <col min="1" max="1" width="6.28125" style="9" customWidth="1"/>
    <col min="2" max="2" width="9.7109375" style="43" customWidth="1"/>
    <col min="3" max="3" width="18.57421875" style="8" customWidth="1"/>
    <col min="4" max="4" width="74.421875" style="206" customWidth="1"/>
    <col min="5" max="5" width="14.7109375" style="8" customWidth="1"/>
    <col min="6" max="6" width="18.7109375" style="156" customWidth="1"/>
    <col min="7" max="7" width="15.7109375" style="6" customWidth="1"/>
    <col min="8" max="16384" width="9.140625" style="6" customWidth="1"/>
  </cols>
  <sheetData>
    <row r="1" spans="2:6" s="10" customFormat="1" ht="24.75" customHeight="1">
      <c r="B1" s="393" t="s">
        <v>239</v>
      </c>
      <c r="C1" s="393"/>
      <c r="D1" s="393"/>
      <c r="E1" s="393"/>
      <c r="F1" s="393"/>
    </row>
    <row r="2" spans="2:6" s="10" customFormat="1" ht="24.75" customHeight="1">
      <c r="B2" s="393" t="s">
        <v>538</v>
      </c>
      <c r="C2" s="393"/>
      <c r="D2" s="393"/>
      <c r="E2" s="393"/>
      <c r="F2" s="393"/>
    </row>
    <row r="3" spans="2:6" s="10" customFormat="1" ht="24.75" customHeight="1">
      <c r="B3" s="393" t="s">
        <v>2095</v>
      </c>
      <c r="C3" s="393"/>
      <c r="D3" s="393"/>
      <c r="E3" s="393"/>
      <c r="F3" s="393"/>
    </row>
    <row r="4" spans="1:6" s="10" customFormat="1" ht="24.75" customHeight="1">
      <c r="A4" s="393" t="s">
        <v>240</v>
      </c>
      <c r="B4" s="393"/>
      <c r="C4" s="393"/>
      <c r="D4" s="393"/>
      <c r="E4" s="393"/>
      <c r="F4" s="393"/>
    </row>
    <row r="5" spans="1:6" s="2" customFormat="1" ht="15" customHeight="1">
      <c r="A5" s="19"/>
      <c r="B5" s="40"/>
      <c r="C5" s="19"/>
      <c r="D5" s="157"/>
      <c r="E5" s="3"/>
      <c r="F5" s="147"/>
    </row>
    <row r="6" spans="1:6" s="5" customFormat="1" ht="27" customHeight="1">
      <c r="A6" s="394" t="s">
        <v>1191</v>
      </c>
      <c r="B6" s="394"/>
      <c r="C6" s="394"/>
      <c r="D6" s="394"/>
      <c r="E6" s="394"/>
      <c r="F6" s="394"/>
    </row>
    <row r="7" spans="1:6" s="2" customFormat="1" ht="35.25" customHeight="1">
      <c r="A7" s="394" t="s">
        <v>934</v>
      </c>
      <c r="B7" s="394"/>
      <c r="C7" s="394"/>
      <c r="D7" s="394"/>
      <c r="E7" s="394"/>
      <c r="F7" s="394"/>
    </row>
    <row r="8" spans="1:6" s="5" customFormat="1" ht="27" customHeight="1">
      <c r="A8" s="394" t="s">
        <v>881</v>
      </c>
      <c r="B8" s="394"/>
      <c r="C8" s="394"/>
      <c r="D8" s="394"/>
      <c r="E8" s="394"/>
      <c r="F8" s="394"/>
    </row>
    <row r="9" spans="1:6" s="2" customFormat="1" ht="15" customHeight="1">
      <c r="A9" s="3"/>
      <c r="B9" s="41"/>
      <c r="C9" s="12"/>
      <c r="D9" s="158"/>
      <c r="E9" s="12"/>
      <c r="F9" s="148"/>
    </row>
    <row r="10" spans="1:7" s="14" customFormat="1" ht="97.5" customHeight="1">
      <c r="A10" s="207" t="s">
        <v>453</v>
      </c>
      <c r="B10" s="55" t="s">
        <v>2420</v>
      </c>
      <c r="C10" s="13" t="s">
        <v>545</v>
      </c>
      <c r="D10" s="13" t="s">
        <v>4</v>
      </c>
      <c r="E10" s="13" t="s">
        <v>399</v>
      </c>
      <c r="F10" s="21" t="s">
        <v>544</v>
      </c>
      <c r="G10" s="340"/>
    </row>
    <row r="11" spans="1:6" s="17" customFormat="1" ht="15" customHeight="1">
      <c r="A11" s="47" t="s">
        <v>400</v>
      </c>
      <c r="B11" s="48" t="s">
        <v>454</v>
      </c>
      <c r="C11" s="49">
        <v>3</v>
      </c>
      <c r="D11" s="49">
        <v>4</v>
      </c>
      <c r="E11" s="47" t="s">
        <v>455</v>
      </c>
      <c r="F11" s="49">
        <v>6</v>
      </c>
    </row>
    <row r="12" spans="1:6" s="2" customFormat="1" ht="39.75" customHeight="1">
      <c r="A12" s="115"/>
      <c r="B12" s="277"/>
      <c r="C12" s="385" t="s">
        <v>1681</v>
      </c>
      <c r="D12" s="385"/>
      <c r="E12" s="385"/>
      <c r="F12" s="386"/>
    </row>
    <row r="13" spans="1:6" ht="75" customHeight="1">
      <c r="A13" s="18">
        <v>1</v>
      </c>
      <c r="B13" s="42">
        <v>100000</v>
      </c>
      <c r="C13" s="59" t="s">
        <v>1059</v>
      </c>
      <c r="D13" s="159" t="s">
        <v>2103</v>
      </c>
      <c r="E13" s="59" t="s">
        <v>539</v>
      </c>
      <c r="F13" s="150">
        <v>3500</v>
      </c>
    </row>
    <row r="14" spans="1:6" ht="75" customHeight="1">
      <c r="A14" s="18">
        <v>1</v>
      </c>
      <c r="B14" s="42">
        <v>100001</v>
      </c>
      <c r="C14" s="59" t="s">
        <v>1060</v>
      </c>
      <c r="D14" s="159" t="s">
        <v>2098</v>
      </c>
      <c r="E14" s="59" t="s">
        <v>539</v>
      </c>
      <c r="F14" s="150">
        <v>3150</v>
      </c>
    </row>
    <row r="15" spans="1:6" ht="75" customHeight="1">
      <c r="A15" s="18">
        <v>1</v>
      </c>
      <c r="B15" s="42">
        <v>100002</v>
      </c>
      <c r="C15" s="59" t="s">
        <v>1059</v>
      </c>
      <c r="D15" s="159" t="s">
        <v>1559</v>
      </c>
      <c r="E15" s="59" t="s">
        <v>539</v>
      </c>
      <c r="F15" s="150">
        <v>2500</v>
      </c>
    </row>
    <row r="16" spans="1:6" ht="75" customHeight="1">
      <c r="A16" s="18">
        <v>1</v>
      </c>
      <c r="B16" s="42">
        <v>100003</v>
      </c>
      <c r="C16" s="59" t="s">
        <v>1060</v>
      </c>
      <c r="D16" s="159" t="s">
        <v>1560</v>
      </c>
      <c r="E16" s="59" t="s">
        <v>539</v>
      </c>
      <c r="F16" s="150">
        <v>2150</v>
      </c>
    </row>
    <row r="17" spans="1:6" ht="75" customHeight="1">
      <c r="A17" s="18">
        <v>1</v>
      </c>
      <c r="B17" s="42">
        <v>100004</v>
      </c>
      <c r="C17" s="59" t="s">
        <v>1059</v>
      </c>
      <c r="D17" s="159" t="s">
        <v>2162</v>
      </c>
      <c r="E17" s="59" t="s">
        <v>2163</v>
      </c>
      <c r="F17" s="150">
        <v>2200</v>
      </c>
    </row>
    <row r="18" spans="1:6" ht="75" customHeight="1">
      <c r="A18" s="18">
        <v>1</v>
      </c>
      <c r="B18" s="42">
        <v>100005</v>
      </c>
      <c r="C18" s="59" t="s">
        <v>1060</v>
      </c>
      <c r="D18" s="159" t="s">
        <v>2164</v>
      </c>
      <c r="E18" s="59" t="s">
        <v>539</v>
      </c>
      <c r="F18" s="150">
        <v>1850</v>
      </c>
    </row>
    <row r="19" spans="1:6" ht="54.75" customHeight="1">
      <c r="A19" s="18">
        <v>1</v>
      </c>
      <c r="B19" s="42">
        <v>100006</v>
      </c>
      <c r="C19" s="59" t="s">
        <v>1059</v>
      </c>
      <c r="D19" s="159" t="s">
        <v>1557</v>
      </c>
      <c r="E19" s="59" t="s">
        <v>539</v>
      </c>
      <c r="F19" s="150">
        <v>1800</v>
      </c>
    </row>
    <row r="20" spans="1:6" ht="54.75" customHeight="1">
      <c r="A20" s="18">
        <v>1</v>
      </c>
      <c r="B20" s="42">
        <v>100007</v>
      </c>
      <c r="C20" s="59" t="s">
        <v>1060</v>
      </c>
      <c r="D20" s="159" t="s">
        <v>1558</v>
      </c>
      <c r="E20" s="59" t="s">
        <v>539</v>
      </c>
      <c r="F20" s="150">
        <v>1500</v>
      </c>
    </row>
    <row r="21" spans="1:6" ht="94.5" customHeight="1">
      <c r="A21" s="18">
        <v>1</v>
      </c>
      <c r="B21" s="42">
        <v>100008</v>
      </c>
      <c r="C21" s="266" t="s">
        <v>1875</v>
      </c>
      <c r="D21" s="159" t="s">
        <v>2330</v>
      </c>
      <c r="E21" s="59" t="s">
        <v>539</v>
      </c>
      <c r="F21" s="150">
        <v>3500</v>
      </c>
    </row>
    <row r="22" spans="1:6" ht="75" customHeight="1">
      <c r="A22" s="18">
        <v>1</v>
      </c>
      <c r="B22" s="42">
        <v>100009</v>
      </c>
      <c r="C22" s="59" t="s">
        <v>1044</v>
      </c>
      <c r="D22" s="159" t="s">
        <v>2104</v>
      </c>
      <c r="E22" s="59" t="s">
        <v>539</v>
      </c>
      <c r="F22" s="150">
        <v>2200</v>
      </c>
    </row>
    <row r="23" spans="1:6" ht="75" customHeight="1">
      <c r="A23" s="18">
        <v>1</v>
      </c>
      <c r="B23" s="42">
        <v>100010</v>
      </c>
      <c r="C23" s="59" t="s">
        <v>1045</v>
      </c>
      <c r="D23" s="159" t="s">
        <v>2105</v>
      </c>
      <c r="E23" s="59" t="s">
        <v>539</v>
      </c>
      <c r="F23" s="150">
        <v>1850</v>
      </c>
    </row>
    <row r="24" spans="1:6" ht="54.75" customHeight="1">
      <c r="A24" s="18">
        <v>1</v>
      </c>
      <c r="B24" s="42">
        <v>100011</v>
      </c>
      <c r="C24" s="59" t="s">
        <v>1044</v>
      </c>
      <c r="D24" s="159" t="s">
        <v>1561</v>
      </c>
      <c r="E24" s="59" t="s">
        <v>539</v>
      </c>
      <c r="F24" s="150">
        <v>1800</v>
      </c>
    </row>
    <row r="25" spans="1:6" ht="54.75" customHeight="1">
      <c r="A25" s="18">
        <v>1</v>
      </c>
      <c r="B25" s="42">
        <v>100012</v>
      </c>
      <c r="C25" s="59" t="s">
        <v>1045</v>
      </c>
      <c r="D25" s="159" t="s">
        <v>1562</v>
      </c>
      <c r="E25" s="59" t="s">
        <v>539</v>
      </c>
      <c r="F25" s="150">
        <v>1500</v>
      </c>
    </row>
    <row r="26" spans="1:6" ht="75" customHeight="1">
      <c r="A26" s="18">
        <v>1</v>
      </c>
      <c r="B26" s="42">
        <v>100013</v>
      </c>
      <c r="C26" s="59" t="s">
        <v>542</v>
      </c>
      <c r="D26" s="159" t="s">
        <v>2166</v>
      </c>
      <c r="E26" s="59" t="s">
        <v>2165</v>
      </c>
      <c r="F26" s="150">
        <v>3000</v>
      </c>
    </row>
    <row r="27" spans="1:6" ht="75" customHeight="1">
      <c r="A27" s="18">
        <v>1</v>
      </c>
      <c r="B27" s="42">
        <v>100014</v>
      </c>
      <c r="C27" s="59" t="s">
        <v>543</v>
      </c>
      <c r="D27" s="159" t="s">
        <v>2167</v>
      </c>
      <c r="E27" s="59" t="s">
        <v>539</v>
      </c>
      <c r="F27" s="150">
        <v>2650</v>
      </c>
    </row>
    <row r="28" spans="1:6" ht="54.75" customHeight="1">
      <c r="A28" s="18">
        <v>1</v>
      </c>
      <c r="B28" s="42">
        <v>100015</v>
      </c>
      <c r="C28" s="59" t="s">
        <v>542</v>
      </c>
      <c r="D28" s="159" t="s">
        <v>1524</v>
      </c>
      <c r="E28" s="59" t="s">
        <v>539</v>
      </c>
      <c r="F28" s="150">
        <v>2500</v>
      </c>
    </row>
    <row r="29" spans="1:6" ht="54.75" customHeight="1">
      <c r="A29" s="18">
        <v>1</v>
      </c>
      <c r="B29" s="42">
        <v>100016</v>
      </c>
      <c r="C29" s="59" t="s">
        <v>543</v>
      </c>
      <c r="D29" s="159" t="s">
        <v>1525</v>
      </c>
      <c r="E29" s="59" t="s">
        <v>539</v>
      </c>
      <c r="F29" s="150">
        <v>2150</v>
      </c>
    </row>
    <row r="30" spans="1:6" ht="75" customHeight="1">
      <c r="A30" s="18">
        <v>1</v>
      </c>
      <c r="B30" s="42">
        <v>100017</v>
      </c>
      <c r="C30" s="59" t="s">
        <v>1056</v>
      </c>
      <c r="D30" s="325" t="s">
        <v>2106</v>
      </c>
      <c r="E30" s="59" t="s">
        <v>539</v>
      </c>
      <c r="F30" s="150">
        <v>2500</v>
      </c>
    </row>
    <row r="31" spans="1:6" ht="75" customHeight="1">
      <c r="A31" s="18">
        <v>1</v>
      </c>
      <c r="B31" s="42">
        <v>100018</v>
      </c>
      <c r="C31" s="59" t="s">
        <v>1057</v>
      </c>
      <c r="D31" s="159" t="s">
        <v>2107</v>
      </c>
      <c r="E31" s="59" t="s">
        <v>539</v>
      </c>
      <c r="F31" s="150">
        <v>2150</v>
      </c>
    </row>
    <row r="32" spans="1:6" ht="54.75" customHeight="1">
      <c r="A32" s="18">
        <v>1</v>
      </c>
      <c r="B32" s="42">
        <v>100019</v>
      </c>
      <c r="C32" s="59" t="s">
        <v>1056</v>
      </c>
      <c r="D32" s="159" t="s">
        <v>1554</v>
      </c>
      <c r="E32" s="59" t="s">
        <v>539</v>
      </c>
      <c r="F32" s="150">
        <v>2000</v>
      </c>
    </row>
    <row r="33" spans="1:6" ht="54.75" customHeight="1">
      <c r="A33" s="18">
        <v>1</v>
      </c>
      <c r="B33" s="42">
        <v>100020</v>
      </c>
      <c r="C33" s="59" t="s">
        <v>1057</v>
      </c>
      <c r="D33" s="159" t="s">
        <v>1555</v>
      </c>
      <c r="E33" s="59" t="s">
        <v>539</v>
      </c>
      <c r="F33" s="150">
        <v>1700</v>
      </c>
    </row>
    <row r="34" spans="1:6" ht="75" customHeight="1">
      <c r="A34" s="18">
        <v>1</v>
      </c>
      <c r="B34" s="42">
        <v>100021</v>
      </c>
      <c r="C34" s="59" t="s">
        <v>932</v>
      </c>
      <c r="D34" s="159" t="s">
        <v>2108</v>
      </c>
      <c r="E34" s="59" t="s">
        <v>539</v>
      </c>
      <c r="F34" s="150">
        <v>2500</v>
      </c>
    </row>
    <row r="35" spans="1:6" ht="75" customHeight="1">
      <c r="A35" s="18">
        <v>1</v>
      </c>
      <c r="B35" s="42">
        <v>100022</v>
      </c>
      <c r="C35" s="59" t="s">
        <v>1058</v>
      </c>
      <c r="D35" s="159" t="s">
        <v>2109</v>
      </c>
      <c r="E35" s="59" t="s">
        <v>539</v>
      </c>
      <c r="F35" s="150">
        <v>2150</v>
      </c>
    </row>
    <row r="36" spans="1:6" ht="54.75" customHeight="1">
      <c r="A36" s="18">
        <v>1</v>
      </c>
      <c r="B36" s="42">
        <v>100023</v>
      </c>
      <c r="C36" s="59" t="s">
        <v>932</v>
      </c>
      <c r="D36" s="159" t="s">
        <v>2296</v>
      </c>
      <c r="E36" s="59" t="s">
        <v>539</v>
      </c>
      <c r="F36" s="150">
        <v>2500</v>
      </c>
    </row>
    <row r="37" spans="1:6" ht="54.75" customHeight="1">
      <c r="A37" s="18">
        <v>1</v>
      </c>
      <c r="B37" s="42">
        <v>100024</v>
      </c>
      <c r="C37" s="59" t="s">
        <v>1058</v>
      </c>
      <c r="D37" s="159" t="s">
        <v>1556</v>
      </c>
      <c r="E37" s="59" t="s">
        <v>539</v>
      </c>
      <c r="F37" s="150">
        <v>2150</v>
      </c>
    </row>
    <row r="38" spans="1:6" ht="54.75" customHeight="1">
      <c r="A38" s="18">
        <v>1</v>
      </c>
      <c r="B38" s="42">
        <v>100025</v>
      </c>
      <c r="C38" s="59" t="s">
        <v>932</v>
      </c>
      <c r="D38" s="159" t="s">
        <v>2297</v>
      </c>
      <c r="E38" s="59" t="s">
        <v>539</v>
      </c>
      <c r="F38" s="150">
        <v>2000</v>
      </c>
    </row>
    <row r="39" spans="1:6" ht="54.75" customHeight="1">
      <c r="A39" s="18">
        <v>1</v>
      </c>
      <c r="B39" s="42">
        <v>100026</v>
      </c>
      <c r="C39" s="59" t="s">
        <v>1058</v>
      </c>
      <c r="D39" s="159" t="s">
        <v>2298</v>
      </c>
      <c r="E39" s="59" t="s">
        <v>539</v>
      </c>
      <c r="F39" s="150">
        <v>1700</v>
      </c>
    </row>
    <row r="40" spans="1:6" ht="75" customHeight="1">
      <c r="A40" s="18">
        <v>1</v>
      </c>
      <c r="B40" s="42">
        <v>100027</v>
      </c>
      <c r="C40" s="59" t="s">
        <v>1063</v>
      </c>
      <c r="D40" s="159" t="s">
        <v>2110</v>
      </c>
      <c r="E40" s="59" t="s">
        <v>539</v>
      </c>
      <c r="F40" s="150">
        <v>2500</v>
      </c>
    </row>
    <row r="41" spans="1:6" ht="75" customHeight="1">
      <c r="A41" s="18">
        <v>1</v>
      </c>
      <c r="B41" s="42">
        <v>100028</v>
      </c>
      <c r="C41" s="59" t="s">
        <v>540</v>
      </c>
      <c r="D41" s="159" t="s">
        <v>2111</v>
      </c>
      <c r="E41" s="59" t="s">
        <v>539</v>
      </c>
      <c r="F41" s="150">
        <v>2150</v>
      </c>
    </row>
    <row r="42" spans="1:6" ht="75" customHeight="1">
      <c r="A42" s="18">
        <v>1</v>
      </c>
      <c r="B42" s="42">
        <v>100029</v>
      </c>
      <c r="C42" s="59" t="s">
        <v>1063</v>
      </c>
      <c r="D42" s="159" t="s">
        <v>2112</v>
      </c>
      <c r="E42" s="59" t="s">
        <v>539</v>
      </c>
      <c r="F42" s="150">
        <v>2500</v>
      </c>
    </row>
    <row r="43" spans="1:6" ht="75" customHeight="1">
      <c r="A43" s="18">
        <v>1</v>
      </c>
      <c r="B43" s="42">
        <v>100030</v>
      </c>
      <c r="C43" s="59" t="s">
        <v>540</v>
      </c>
      <c r="D43" s="159" t="s">
        <v>2113</v>
      </c>
      <c r="E43" s="59" t="s">
        <v>539</v>
      </c>
      <c r="F43" s="150">
        <v>2150</v>
      </c>
    </row>
    <row r="44" spans="1:6" ht="75" customHeight="1">
      <c r="A44" s="18">
        <v>1</v>
      </c>
      <c r="B44" s="42">
        <v>100031</v>
      </c>
      <c r="C44" s="59" t="s">
        <v>1063</v>
      </c>
      <c r="D44" s="159" t="s">
        <v>1518</v>
      </c>
      <c r="E44" s="59" t="s">
        <v>539</v>
      </c>
      <c r="F44" s="150">
        <v>2700</v>
      </c>
    </row>
    <row r="45" spans="1:6" ht="75" customHeight="1">
      <c r="A45" s="18">
        <v>1</v>
      </c>
      <c r="B45" s="42">
        <v>100032</v>
      </c>
      <c r="C45" s="59" t="s">
        <v>540</v>
      </c>
      <c r="D45" s="159" t="s">
        <v>1519</v>
      </c>
      <c r="E45" s="59" t="s">
        <v>539</v>
      </c>
      <c r="F45" s="150">
        <v>2300</v>
      </c>
    </row>
    <row r="46" spans="1:6" ht="54.75" customHeight="1">
      <c r="A46" s="18">
        <v>1</v>
      </c>
      <c r="B46" s="42">
        <v>100033</v>
      </c>
      <c r="C46" s="59" t="s">
        <v>1063</v>
      </c>
      <c r="D46" s="159" t="s">
        <v>2114</v>
      </c>
      <c r="E46" s="59" t="s">
        <v>539</v>
      </c>
      <c r="F46" s="150">
        <v>2200</v>
      </c>
    </row>
    <row r="47" spans="1:6" ht="54.75" customHeight="1">
      <c r="A47" s="18">
        <v>1</v>
      </c>
      <c r="B47" s="42">
        <v>100034</v>
      </c>
      <c r="C47" s="59" t="s">
        <v>540</v>
      </c>
      <c r="D47" s="159" t="s">
        <v>2115</v>
      </c>
      <c r="E47" s="59" t="s">
        <v>539</v>
      </c>
      <c r="F47" s="150">
        <v>1850</v>
      </c>
    </row>
    <row r="48" spans="1:6" ht="54.75" customHeight="1">
      <c r="A48" s="18">
        <v>1</v>
      </c>
      <c r="B48" s="42">
        <v>100035</v>
      </c>
      <c r="C48" s="59" t="s">
        <v>1063</v>
      </c>
      <c r="D48" s="159" t="s">
        <v>1520</v>
      </c>
      <c r="E48" s="59" t="s">
        <v>539</v>
      </c>
      <c r="F48" s="150">
        <v>2000</v>
      </c>
    </row>
    <row r="49" spans="1:6" ht="54.75" customHeight="1">
      <c r="A49" s="18">
        <v>1</v>
      </c>
      <c r="B49" s="42">
        <v>100036</v>
      </c>
      <c r="C49" s="59" t="s">
        <v>540</v>
      </c>
      <c r="D49" s="159" t="s">
        <v>1521</v>
      </c>
      <c r="E49" s="59" t="s">
        <v>539</v>
      </c>
      <c r="F49" s="150">
        <v>1700</v>
      </c>
    </row>
    <row r="50" spans="1:6" ht="54.75" customHeight="1">
      <c r="A50" s="18">
        <v>1</v>
      </c>
      <c r="B50" s="42">
        <v>100037</v>
      </c>
      <c r="C50" s="59" t="s">
        <v>1063</v>
      </c>
      <c r="D50" s="159" t="s">
        <v>1527</v>
      </c>
      <c r="E50" s="59" t="s">
        <v>539</v>
      </c>
      <c r="F50" s="150">
        <v>1800</v>
      </c>
    </row>
    <row r="51" spans="1:6" ht="54.75" customHeight="1">
      <c r="A51" s="18">
        <v>1</v>
      </c>
      <c r="B51" s="42">
        <v>100038</v>
      </c>
      <c r="C51" s="59" t="s">
        <v>540</v>
      </c>
      <c r="D51" s="159" t="s">
        <v>1528</v>
      </c>
      <c r="E51" s="59" t="s">
        <v>539</v>
      </c>
      <c r="F51" s="150">
        <v>1500</v>
      </c>
    </row>
    <row r="52" spans="1:6" ht="75" customHeight="1">
      <c r="A52" s="18">
        <v>1</v>
      </c>
      <c r="B52" s="42">
        <v>100039</v>
      </c>
      <c r="C52" s="59" t="s">
        <v>898</v>
      </c>
      <c r="D52" s="159" t="s">
        <v>2116</v>
      </c>
      <c r="E52" s="59" t="s">
        <v>539</v>
      </c>
      <c r="F52" s="150">
        <v>2500</v>
      </c>
    </row>
    <row r="53" spans="1:6" ht="75" customHeight="1">
      <c r="A53" s="18">
        <v>1</v>
      </c>
      <c r="B53" s="42">
        <v>100040</v>
      </c>
      <c r="C53" s="59" t="s">
        <v>899</v>
      </c>
      <c r="D53" s="159" t="s">
        <v>2117</v>
      </c>
      <c r="E53" s="59" t="s">
        <v>539</v>
      </c>
      <c r="F53" s="150">
        <v>2150</v>
      </c>
    </row>
    <row r="54" spans="1:6" ht="75" customHeight="1">
      <c r="A54" s="18">
        <v>1</v>
      </c>
      <c r="B54" s="42">
        <v>100041</v>
      </c>
      <c r="C54" s="59" t="s">
        <v>898</v>
      </c>
      <c r="D54" s="159" t="s">
        <v>2099</v>
      </c>
      <c r="E54" s="59" t="s">
        <v>539</v>
      </c>
      <c r="F54" s="150">
        <v>2700</v>
      </c>
    </row>
    <row r="55" spans="1:6" ht="75" customHeight="1">
      <c r="A55" s="18">
        <v>1</v>
      </c>
      <c r="B55" s="42">
        <v>100042</v>
      </c>
      <c r="C55" s="59" t="s">
        <v>899</v>
      </c>
      <c r="D55" s="159" t="s">
        <v>2100</v>
      </c>
      <c r="E55" s="59" t="s">
        <v>539</v>
      </c>
      <c r="F55" s="150">
        <v>2300</v>
      </c>
    </row>
    <row r="56" spans="1:6" ht="75" customHeight="1">
      <c r="A56" s="18">
        <v>1</v>
      </c>
      <c r="B56" s="42">
        <v>100043</v>
      </c>
      <c r="C56" s="59" t="s">
        <v>898</v>
      </c>
      <c r="D56" s="159" t="s">
        <v>2290</v>
      </c>
      <c r="E56" s="59" t="s">
        <v>539</v>
      </c>
      <c r="F56" s="150">
        <v>2500</v>
      </c>
    </row>
    <row r="57" spans="1:6" ht="75" customHeight="1">
      <c r="A57" s="18">
        <v>1</v>
      </c>
      <c r="B57" s="42">
        <v>100044</v>
      </c>
      <c r="C57" s="59" t="s">
        <v>899</v>
      </c>
      <c r="D57" s="159" t="s">
        <v>2291</v>
      </c>
      <c r="E57" s="59" t="s">
        <v>539</v>
      </c>
      <c r="F57" s="150">
        <v>2150</v>
      </c>
    </row>
    <row r="58" spans="1:6" ht="54.75" customHeight="1">
      <c r="A58" s="18">
        <v>1</v>
      </c>
      <c r="B58" s="42">
        <v>100045</v>
      </c>
      <c r="C58" s="59" t="s">
        <v>898</v>
      </c>
      <c r="D58" s="159" t="s">
        <v>1522</v>
      </c>
      <c r="E58" s="59" t="s">
        <v>539</v>
      </c>
      <c r="F58" s="150">
        <v>2000</v>
      </c>
    </row>
    <row r="59" spans="1:6" ht="54.75" customHeight="1">
      <c r="A59" s="18">
        <v>1</v>
      </c>
      <c r="B59" s="42">
        <v>100046</v>
      </c>
      <c r="C59" s="59" t="s">
        <v>899</v>
      </c>
      <c r="D59" s="159" t="s">
        <v>1523</v>
      </c>
      <c r="E59" s="59" t="s">
        <v>539</v>
      </c>
      <c r="F59" s="150">
        <v>1700</v>
      </c>
    </row>
    <row r="60" spans="1:6" ht="75" customHeight="1">
      <c r="A60" s="18">
        <v>1</v>
      </c>
      <c r="B60" s="42">
        <v>100047</v>
      </c>
      <c r="C60" s="59" t="s">
        <v>541</v>
      </c>
      <c r="D60" s="159" t="s">
        <v>2118</v>
      </c>
      <c r="E60" s="59" t="s">
        <v>539</v>
      </c>
      <c r="F60" s="150">
        <v>3500</v>
      </c>
    </row>
    <row r="61" spans="1:6" ht="75" customHeight="1">
      <c r="A61" s="18">
        <v>1</v>
      </c>
      <c r="B61" s="42">
        <v>100048</v>
      </c>
      <c r="C61" s="59" t="s">
        <v>1037</v>
      </c>
      <c r="D61" s="159" t="s">
        <v>2119</v>
      </c>
      <c r="E61" s="59" t="s">
        <v>539</v>
      </c>
      <c r="F61" s="150">
        <v>3150</v>
      </c>
    </row>
    <row r="62" spans="1:6" ht="54.75" customHeight="1">
      <c r="A62" s="18">
        <v>1</v>
      </c>
      <c r="B62" s="42">
        <v>100049</v>
      </c>
      <c r="C62" s="59" t="s">
        <v>1036</v>
      </c>
      <c r="D62" s="159" t="s">
        <v>1529</v>
      </c>
      <c r="E62" s="59" t="s">
        <v>539</v>
      </c>
      <c r="F62" s="150">
        <v>2000</v>
      </c>
    </row>
    <row r="63" spans="1:6" ht="54.75" customHeight="1">
      <c r="A63" s="18">
        <v>1</v>
      </c>
      <c r="B63" s="42">
        <v>100050</v>
      </c>
      <c r="C63" s="59" t="s">
        <v>1035</v>
      </c>
      <c r="D63" s="159" t="s">
        <v>1530</v>
      </c>
      <c r="E63" s="59" t="s">
        <v>539</v>
      </c>
      <c r="F63" s="150">
        <v>1700</v>
      </c>
    </row>
    <row r="64" spans="1:6" ht="75" customHeight="1">
      <c r="A64" s="18">
        <v>1</v>
      </c>
      <c r="B64" s="42">
        <v>100051</v>
      </c>
      <c r="C64" s="59" t="s">
        <v>1054</v>
      </c>
      <c r="D64" s="159" t="s">
        <v>2121</v>
      </c>
      <c r="E64" s="59" t="s">
        <v>539</v>
      </c>
      <c r="F64" s="150">
        <v>2500</v>
      </c>
    </row>
    <row r="65" spans="1:6" ht="75" customHeight="1">
      <c r="A65" s="18">
        <v>1</v>
      </c>
      <c r="B65" s="42">
        <v>100052</v>
      </c>
      <c r="C65" s="59" t="s">
        <v>1055</v>
      </c>
      <c r="D65" s="159" t="s">
        <v>2120</v>
      </c>
      <c r="E65" s="59" t="s">
        <v>539</v>
      </c>
      <c r="F65" s="150">
        <v>2150</v>
      </c>
    </row>
    <row r="66" spans="1:6" s="67" customFormat="1" ht="54.75" customHeight="1">
      <c r="A66" s="18">
        <v>1</v>
      </c>
      <c r="B66" s="42">
        <v>100053</v>
      </c>
      <c r="C66" s="59" t="s">
        <v>1054</v>
      </c>
      <c r="D66" s="159" t="s">
        <v>1552</v>
      </c>
      <c r="E66" s="59" t="s">
        <v>539</v>
      </c>
      <c r="F66" s="150">
        <v>2500</v>
      </c>
    </row>
    <row r="67" spans="1:6" s="67" customFormat="1" ht="54.75" customHeight="1">
      <c r="A67" s="18">
        <v>1</v>
      </c>
      <c r="B67" s="42">
        <v>100054</v>
      </c>
      <c r="C67" s="59" t="s">
        <v>1055</v>
      </c>
      <c r="D67" s="159" t="s">
        <v>1553</v>
      </c>
      <c r="E67" s="59" t="s">
        <v>539</v>
      </c>
      <c r="F67" s="150">
        <v>2150</v>
      </c>
    </row>
    <row r="68" spans="1:6" ht="75" customHeight="1">
      <c r="A68" s="18">
        <v>1</v>
      </c>
      <c r="B68" s="42">
        <v>100055</v>
      </c>
      <c r="C68" s="59" t="s">
        <v>926</v>
      </c>
      <c r="D68" s="159" t="s">
        <v>2101</v>
      </c>
      <c r="E68" s="59" t="s">
        <v>539</v>
      </c>
      <c r="F68" s="150">
        <v>3000</v>
      </c>
    </row>
    <row r="69" spans="1:6" ht="75" customHeight="1">
      <c r="A69" s="18">
        <v>1</v>
      </c>
      <c r="B69" s="42">
        <v>100056</v>
      </c>
      <c r="C69" s="59" t="s">
        <v>933</v>
      </c>
      <c r="D69" s="159" t="s">
        <v>1940</v>
      </c>
      <c r="E69" s="59" t="s">
        <v>539</v>
      </c>
      <c r="F69" s="150">
        <v>2750</v>
      </c>
    </row>
    <row r="70" spans="1:6" ht="54.75" customHeight="1">
      <c r="A70" s="18">
        <v>1</v>
      </c>
      <c r="B70" s="42">
        <v>100057</v>
      </c>
      <c r="C70" s="59" t="s">
        <v>926</v>
      </c>
      <c r="D70" s="159" t="s">
        <v>1546</v>
      </c>
      <c r="E70" s="59" t="s">
        <v>539</v>
      </c>
      <c r="F70" s="150">
        <v>2000</v>
      </c>
    </row>
    <row r="71" spans="1:6" ht="54.75" customHeight="1">
      <c r="A71" s="18">
        <v>1</v>
      </c>
      <c r="B71" s="42">
        <v>100058</v>
      </c>
      <c r="C71" s="59" t="s">
        <v>933</v>
      </c>
      <c r="D71" s="159" t="s">
        <v>1547</v>
      </c>
      <c r="E71" s="59" t="s">
        <v>539</v>
      </c>
      <c r="F71" s="150">
        <v>1700</v>
      </c>
    </row>
    <row r="72" spans="1:6" ht="54.75" customHeight="1">
      <c r="A72" s="18">
        <v>1</v>
      </c>
      <c r="B72" s="42">
        <v>100061</v>
      </c>
      <c r="C72" s="59" t="s">
        <v>1039</v>
      </c>
      <c r="D72" s="159" t="s">
        <v>1531</v>
      </c>
      <c r="E72" s="59" t="s">
        <v>539</v>
      </c>
      <c r="F72" s="150">
        <v>2500</v>
      </c>
    </row>
    <row r="73" spans="1:6" ht="54.75" customHeight="1">
      <c r="A73" s="18">
        <v>1</v>
      </c>
      <c r="B73" s="42">
        <v>100062</v>
      </c>
      <c r="C73" s="59" t="s">
        <v>1038</v>
      </c>
      <c r="D73" s="159" t="s">
        <v>1532</v>
      </c>
      <c r="E73" s="59" t="s">
        <v>539</v>
      </c>
      <c r="F73" s="150">
        <v>2150</v>
      </c>
    </row>
    <row r="74" spans="1:6" ht="75" customHeight="1">
      <c r="A74" s="18">
        <v>1</v>
      </c>
      <c r="B74" s="42">
        <v>100063</v>
      </c>
      <c r="C74" s="59" t="s">
        <v>1040</v>
      </c>
      <c r="D74" s="159" t="s">
        <v>1535</v>
      </c>
      <c r="E74" s="59" t="s">
        <v>539</v>
      </c>
      <c r="F74" s="150">
        <v>2200</v>
      </c>
    </row>
    <row r="75" spans="1:6" ht="75" customHeight="1">
      <c r="A75" s="18">
        <v>1</v>
      </c>
      <c r="B75" s="42">
        <v>100064</v>
      </c>
      <c r="C75" s="59" t="s">
        <v>1041</v>
      </c>
      <c r="D75" s="159" t="s">
        <v>1536</v>
      </c>
      <c r="E75" s="59" t="s">
        <v>539</v>
      </c>
      <c r="F75" s="150">
        <v>1850</v>
      </c>
    </row>
    <row r="76" spans="1:6" ht="54.75" customHeight="1">
      <c r="A76" s="18">
        <v>1</v>
      </c>
      <c r="B76" s="42">
        <v>100065</v>
      </c>
      <c r="C76" s="59" t="s">
        <v>1040</v>
      </c>
      <c r="D76" s="159" t="s">
        <v>1533</v>
      </c>
      <c r="E76" s="59" t="s">
        <v>539</v>
      </c>
      <c r="F76" s="150">
        <v>1800</v>
      </c>
    </row>
    <row r="77" spans="1:6" ht="54.75" customHeight="1">
      <c r="A77" s="18">
        <v>1</v>
      </c>
      <c r="B77" s="42">
        <v>100066</v>
      </c>
      <c r="C77" s="59" t="s">
        <v>1041</v>
      </c>
      <c r="D77" s="159" t="s">
        <v>1534</v>
      </c>
      <c r="E77" s="59" t="s">
        <v>539</v>
      </c>
      <c r="F77" s="150">
        <v>1500</v>
      </c>
    </row>
    <row r="78" spans="1:6" ht="75" customHeight="1">
      <c r="A78" s="18">
        <v>1</v>
      </c>
      <c r="B78" s="42">
        <v>100067</v>
      </c>
      <c r="C78" s="59" t="s">
        <v>1046</v>
      </c>
      <c r="D78" s="159" t="s">
        <v>2292</v>
      </c>
      <c r="E78" s="59" t="s">
        <v>539</v>
      </c>
      <c r="F78" s="150">
        <v>2500</v>
      </c>
    </row>
    <row r="79" spans="1:6" ht="75" customHeight="1">
      <c r="A79" s="18">
        <v>1</v>
      </c>
      <c r="B79" s="42">
        <v>100068</v>
      </c>
      <c r="C79" s="59" t="s">
        <v>1047</v>
      </c>
      <c r="D79" s="159" t="s">
        <v>2293</v>
      </c>
      <c r="E79" s="59" t="s">
        <v>539</v>
      </c>
      <c r="F79" s="150">
        <v>2150</v>
      </c>
    </row>
    <row r="80" spans="1:6" ht="54.75" customHeight="1">
      <c r="A80" s="18">
        <v>1</v>
      </c>
      <c r="B80" s="42">
        <v>100069</v>
      </c>
      <c r="C80" s="59" t="s">
        <v>1046</v>
      </c>
      <c r="D80" s="159" t="s">
        <v>2294</v>
      </c>
      <c r="E80" s="59" t="s">
        <v>539</v>
      </c>
      <c r="F80" s="150">
        <v>2000</v>
      </c>
    </row>
    <row r="81" spans="1:6" ht="54.75" customHeight="1">
      <c r="A81" s="18">
        <v>1</v>
      </c>
      <c r="B81" s="42">
        <v>100070</v>
      </c>
      <c r="C81" s="59" t="s">
        <v>1047</v>
      </c>
      <c r="D81" s="159" t="s">
        <v>2295</v>
      </c>
      <c r="E81" s="59" t="s">
        <v>539</v>
      </c>
      <c r="F81" s="150">
        <v>1700</v>
      </c>
    </row>
    <row r="82" spans="1:6" ht="54.75" customHeight="1">
      <c r="A82" s="18">
        <v>1</v>
      </c>
      <c r="B82" s="42">
        <v>100071</v>
      </c>
      <c r="C82" s="59" t="s">
        <v>1010</v>
      </c>
      <c r="D82" s="159" t="s">
        <v>1540</v>
      </c>
      <c r="E82" s="59" t="s">
        <v>539</v>
      </c>
      <c r="F82" s="150">
        <v>2500</v>
      </c>
    </row>
    <row r="83" spans="1:6" ht="54.75" customHeight="1">
      <c r="A83" s="18">
        <v>1</v>
      </c>
      <c r="B83" s="42">
        <v>100072</v>
      </c>
      <c r="C83" s="59" t="s">
        <v>1011</v>
      </c>
      <c r="D83" s="159" t="s">
        <v>1735</v>
      </c>
      <c r="E83" s="59" t="s">
        <v>539</v>
      </c>
      <c r="F83" s="150">
        <v>2150</v>
      </c>
    </row>
    <row r="84" spans="1:6" ht="54.75" customHeight="1">
      <c r="A84" s="18">
        <v>1</v>
      </c>
      <c r="B84" s="42">
        <v>100073</v>
      </c>
      <c r="C84" s="59" t="s">
        <v>1010</v>
      </c>
      <c r="D84" s="159" t="s">
        <v>1539</v>
      </c>
      <c r="E84" s="59" t="s">
        <v>539</v>
      </c>
      <c r="F84" s="150">
        <v>2200</v>
      </c>
    </row>
    <row r="85" spans="1:6" ht="54.75" customHeight="1">
      <c r="A85" s="18">
        <v>1</v>
      </c>
      <c r="B85" s="42">
        <v>100074</v>
      </c>
      <c r="C85" s="59" t="s">
        <v>1011</v>
      </c>
      <c r="D85" s="159" t="s">
        <v>1734</v>
      </c>
      <c r="E85" s="59" t="s">
        <v>539</v>
      </c>
      <c r="F85" s="150">
        <v>1850</v>
      </c>
    </row>
    <row r="86" spans="1:6" ht="54.75" customHeight="1">
      <c r="A86" s="18">
        <v>1</v>
      </c>
      <c r="B86" s="42">
        <v>100076</v>
      </c>
      <c r="C86" s="59" t="s">
        <v>1010</v>
      </c>
      <c r="D86" s="159" t="s">
        <v>1537</v>
      </c>
      <c r="E86" s="59" t="s">
        <v>539</v>
      </c>
      <c r="F86" s="150">
        <v>2000</v>
      </c>
    </row>
    <row r="87" spans="1:6" ht="54.75" customHeight="1">
      <c r="A87" s="18">
        <v>1</v>
      </c>
      <c r="B87" s="42">
        <v>100077</v>
      </c>
      <c r="C87" s="59" t="s">
        <v>1011</v>
      </c>
      <c r="D87" s="159" t="s">
        <v>1538</v>
      </c>
      <c r="E87" s="59" t="s">
        <v>539</v>
      </c>
      <c r="F87" s="150">
        <v>1700</v>
      </c>
    </row>
    <row r="88" spans="1:6" ht="54.75" customHeight="1">
      <c r="A88" s="18">
        <v>1</v>
      </c>
      <c r="B88" s="42">
        <v>100078</v>
      </c>
      <c r="C88" s="59" t="s">
        <v>1048</v>
      </c>
      <c r="D88" s="159" t="s">
        <v>1543</v>
      </c>
      <c r="E88" s="59" t="s">
        <v>539</v>
      </c>
      <c r="F88" s="150">
        <v>2200</v>
      </c>
    </row>
    <row r="89" spans="1:6" ht="54.75" customHeight="1">
      <c r="A89" s="18">
        <v>1</v>
      </c>
      <c r="B89" s="42">
        <v>100079</v>
      </c>
      <c r="C89" s="59" t="s">
        <v>1049</v>
      </c>
      <c r="D89" s="159" t="s">
        <v>1736</v>
      </c>
      <c r="E89" s="59" t="s">
        <v>539</v>
      </c>
      <c r="F89" s="150">
        <v>1850</v>
      </c>
    </row>
    <row r="90" spans="1:6" ht="54.75" customHeight="1">
      <c r="A90" s="18">
        <v>1</v>
      </c>
      <c r="B90" s="42">
        <v>100080</v>
      </c>
      <c r="C90" s="59" t="s">
        <v>1048</v>
      </c>
      <c r="D90" s="159" t="s">
        <v>1541</v>
      </c>
      <c r="E90" s="59" t="s">
        <v>539</v>
      </c>
      <c r="F90" s="150">
        <v>1800</v>
      </c>
    </row>
    <row r="91" spans="1:6" ht="54.75" customHeight="1">
      <c r="A91" s="18">
        <v>1</v>
      </c>
      <c r="B91" s="42">
        <v>100081</v>
      </c>
      <c r="C91" s="59" t="s">
        <v>1049</v>
      </c>
      <c r="D91" s="159" t="s">
        <v>1542</v>
      </c>
      <c r="E91" s="59" t="s">
        <v>539</v>
      </c>
      <c r="F91" s="150">
        <v>1500</v>
      </c>
    </row>
    <row r="92" spans="1:6" ht="54.75" customHeight="1">
      <c r="A92" s="18">
        <v>1</v>
      </c>
      <c r="B92" s="42">
        <v>100082</v>
      </c>
      <c r="C92" s="59" t="s">
        <v>1042</v>
      </c>
      <c r="D92" s="159" t="s">
        <v>1569</v>
      </c>
      <c r="E92" s="59" t="s">
        <v>539</v>
      </c>
      <c r="F92" s="150">
        <v>2200</v>
      </c>
    </row>
    <row r="93" spans="1:6" ht="54.75" customHeight="1">
      <c r="A93" s="18">
        <v>1</v>
      </c>
      <c r="B93" s="42">
        <v>100083</v>
      </c>
      <c r="C93" s="59" t="s">
        <v>1043</v>
      </c>
      <c r="D93" s="159" t="s">
        <v>1570</v>
      </c>
      <c r="E93" s="59" t="s">
        <v>539</v>
      </c>
      <c r="F93" s="150">
        <v>1850</v>
      </c>
    </row>
    <row r="94" spans="1:6" ht="54.75" customHeight="1">
      <c r="A94" s="18">
        <v>1</v>
      </c>
      <c r="B94" s="42">
        <v>100084</v>
      </c>
      <c r="C94" s="59" t="s">
        <v>1042</v>
      </c>
      <c r="D94" s="159" t="s">
        <v>1544</v>
      </c>
      <c r="E94" s="59" t="s">
        <v>539</v>
      </c>
      <c r="F94" s="150">
        <v>2000</v>
      </c>
    </row>
    <row r="95" spans="1:6" ht="54.75" customHeight="1">
      <c r="A95" s="18">
        <v>1</v>
      </c>
      <c r="B95" s="42">
        <v>100085</v>
      </c>
      <c r="C95" s="59" t="s">
        <v>1043</v>
      </c>
      <c r="D95" s="159" t="s">
        <v>1545</v>
      </c>
      <c r="E95" s="59" t="s">
        <v>539</v>
      </c>
      <c r="F95" s="150">
        <v>1700</v>
      </c>
    </row>
    <row r="96" spans="1:6" ht="54.75" customHeight="1">
      <c r="A96" s="18">
        <v>1</v>
      </c>
      <c r="B96" s="42">
        <v>100086</v>
      </c>
      <c r="C96" s="59" t="s">
        <v>1050</v>
      </c>
      <c r="D96" s="159" t="s">
        <v>1548</v>
      </c>
      <c r="E96" s="59" t="s">
        <v>539</v>
      </c>
      <c r="F96" s="150">
        <v>1800</v>
      </c>
    </row>
    <row r="97" spans="1:6" ht="54.75" customHeight="1">
      <c r="A97" s="18">
        <v>1</v>
      </c>
      <c r="B97" s="42">
        <v>100087</v>
      </c>
      <c r="C97" s="59" t="s">
        <v>1051</v>
      </c>
      <c r="D97" s="159" t="s">
        <v>1549</v>
      </c>
      <c r="E97" s="59" t="s">
        <v>539</v>
      </c>
      <c r="F97" s="150">
        <v>1500</v>
      </c>
    </row>
    <row r="98" spans="1:6" ht="75" customHeight="1">
      <c r="A98" s="18">
        <v>1</v>
      </c>
      <c r="B98" s="42">
        <v>100088</v>
      </c>
      <c r="C98" s="59" t="s">
        <v>1052</v>
      </c>
      <c r="D98" s="159" t="s">
        <v>2122</v>
      </c>
      <c r="E98" s="59" t="s">
        <v>539</v>
      </c>
      <c r="F98" s="150">
        <v>2500</v>
      </c>
    </row>
    <row r="99" spans="1:6" ht="75" customHeight="1">
      <c r="A99" s="18">
        <v>1</v>
      </c>
      <c r="B99" s="42">
        <v>100089</v>
      </c>
      <c r="C99" s="59" t="s">
        <v>1053</v>
      </c>
      <c r="D99" s="159" t="s">
        <v>2123</v>
      </c>
      <c r="E99" s="59" t="s">
        <v>539</v>
      </c>
      <c r="F99" s="150">
        <v>2150</v>
      </c>
    </row>
    <row r="100" spans="1:6" ht="54.75" customHeight="1">
      <c r="A100" s="18">
        <v>1</v>
      </c>
      <c r="B100" s="42">
        <v>100090</v>
      </c>
      <c r="C100" s="59" t="s">
        <v>1052</v>
      </c>
      <c r="D100" s="159" t="s">
        <v>1550</v>
      </c>
      <c r="E100" s="59" t="s">
        <v>539</v>
      </c>
      <c r="F100" s="150">
        <v>2000</v>
      </c>
    </row>
    <row r="101" spans="1:6" ht="54.75" customHeight="1">
      <c r="A101" s="18">
        <v>1</v>
      </c>
      <c r="B101" s="42">
        <v>100091</v>
      </c>
      <c r="C101" s="59" t="s">
        <v>1053</v>
      </c>
      <c r="D101" s="159" t="s">
        <v>1551</v>
      </c>
      <c r="E101" s="59" t="s">
        <v>539</v>
      </c>
      <c r="F101" s="150">
        <v>1700</v>
      </c>
    </row>
    <row r="102" spans="1:6" ht="75" customHeight="1">
      <c r="A102" s="18">
        <v>1</v>
      </c>
      <c r="B102" s="42">
        <v>100092</v>
      </c>
      <c r="C102" s="59" t="s">
        <v>1233</v>
      </c>
      <c r="D102" s="160" t="s">
        <v>1573</v>
      </c>
      <c r="E102" s="59" t="s">
        <v>539</v>
      </c>
      <c r="F102" s="150">
        <v>2500</v>
      </c>
    </row>
    <row r="103" spans="1:6" ht="75" customHeight="1">
      <c r="A103" s="18">
        <v>1</v>
      </c>
      <c r="B103" s="42">
        <v>100093</v>
      </c>
      <c r="C103" s="59" t="s">
        <v>1234</v>
      </c>
      <c r="D103" s="160" t="s">
        <v>1574</v>
      </c>
      <c r="E103" s="59" t="s">
        <v>539</v>
      </c>
      <c r="F103" s="150">
        <v>2150</v>
      </c>
    </row>
    <row r="104" spans="1:6" ht="75" customHeight="1">
      <c r="A104" s="18">
        <v>1</v>
      </c>
      <c r="B104" s="42">
        <v>100094</v>
      </c>
      <c r="C104" s="59" t="s">
        <v>1061</v>
      </c>
      <c r="D104" s="159" t="s">
        <v>1565</v>
      </c>
      <c r="E104" s="59" t="s">
        <v>539</v>
      </c>
      <c r="F104" s="150">
        <v>2500</v>
      </c>
    </row>
    <row r="105" spans="1:6" ht="75" customHeight="1">
      <c r="A105" s="18">
        <v>1</v>
      </c>
      <c r="B105" s="42">
        <v>100095</v>
      </c>
      <c r="C105" s="59" t="s">
        <v>1062</v>
      </c>
      <c r="D105" s="159" t="s">
        <v>1566</v>
      </c>
      <c r="E105" s="59" t="s">
        <v>539</v>
      </c>
      <c r="F105" s="150">
        <v>2150</v>
      </c>
    </row>
    <row r="106" spans="1:6" ht="75" customHeight="1">
      <c r="A106" s="18">
        <v>1</v>
      </c>
      <c r="B106" s="42">
        <v>100096</v>
      </c>
      <c r="C106" s="59" t="s">
        <v>1061</v>
      </c>
      <c r="D106" s="159" t="s">
        <v>2124</v>
      </c>
      <c r="E106" s="59" t="s">
        <v>539</v>
      </c>
      <c r="F106" s="150">
        <v>2500</v>
      </c>
    </row>
    <row r="107" spans="1:6" ht="75" customHeight="1">
      <c r="A107" s="18">
        <v>1</v>
      </c>
      <c r="B107" s="42">
        <v>100097</v>
      </c>
      <c r="C107" s="59" t="s">
        <v>1062</v>
      </c>
      <c r="D107" s="159" t="s">
        <v>2125</v>
      </c>
      <c r="E107" s="59" t="s">
        <v>539</v>
      </c>
      <c r="F107" s="150">
        <v>2150</v>
      </c>
    </row>
    <row r="108" spans="1:6" ht="54.75" customHeight="1">
      <c r="A108" s="18">
        <v>1</v>
      </c>
      <c r="B108" s="42">
        <v>100098</v>
      </c>
      <c r="C108" s="59" t="s">
        <v>1061</v>
      </c>
      <c r="D108" s="159" t="s">
        <v>1563</v>
      </c>
      <c r="E108" s="59" t="s">
        <v>539</v>
      </c>
      <c r="F108" s="150">
        <v>2000</v>
      </c>
    </row>
    <row r="109" spans="1:6" ht="54.75" customHeight="1">
      <c r="A109" s="18">
        <v>1</v>
      </c>
      <c r="B109" s="42">
        <v>100099</v>
      </c>
      <c r="C109" s="59" t="s">
        <v>1062</v>
      </c>
      <c r="D109" s="159" t="s">
        <v>1564</v>
      </c>
      <c r="E109" s="59" t="s">
        <v>539</v>
      </c>
      <c r="F109" s="150">
        <v>1700</v>
      </c>
    </row>
    <row r="110" spans="1:6" ht="54.75" customHeight="1">
      <c r="A110" s="18">
        <v>1</v>
      </c>
      <c r="B110" s="42">
        <v>100100</v>
      </c>
      <c r="C110" s="59" t="s">
        <v>900</v>
      </c>
      <c r="D110" s="160" t="s">
        <v>1567</v>
      </c>
      <c r="E110" s="59" t="s">
        <v>539</v>
      </c>
      <c r="F110" s="150">
        <v>1800</v>
      </c>
    </row>
    <row r="111" spans="1:6" ht="54.75" customHeight="1">
      <c r="A111" s="18">
        <v>1</v>
      </c>
      <c r="B111" s="42">
        <v>100101</v>
      </c>
      <c r="C111" s="59" t="s">
        <v>901</v>
      </c>
      <c r="D111" s="160" t="s">
        <v>1568</v>
      </c>
      <c r="E111" s="59" t="s">
        <v>539</v>
      </c>
      <c r="F111" s="150">
        <v>1500</v>
      </c>
    </row>
    <row r="112" spans="1:6" ht="54.75" customHeight="1">
      <c r="A112" s="18">
        <v>1</v>
      </c>
      <c r="B112" s="42">
        <v>100102</v>
      </c>
      <c r="C112" s="59" t="s">
        <v>1231</v>
      </c>
      <c r="D112" s="160" t="s">
        <v>1571</v>
      </c>
      <c r="E112" s="59" t="s">
        <v>539</v>
      </c>
      <c r="F112" s="150">
        <v>2000</v>
      </c>
    </row>
    <row r="113" spans="1:6" ht="54.75" customHeight="1">
      <c r="A113" s="18">
        <v>1</v>
      </c>
      <c r="B113" s="42">
        <v>100103</v>
      </c>
      <c r="C113" s="59" t="s">
        <v>1232</v>
      </c>
      <c r="D113" s="160" t="s">
        <v>1572</v>
      </c>
      <c r="E113" s="59" t="s">
        <v>539</v>
      </c>
      <c r="F113" s="150">
        <v>1700</v>
      </c>
    </row>
    <row r="114" spans="1:6" ht="54.75" customHeight="1">
      <c r="A114" s="18">
        <v>1</v>
      </c>
      <c r="B114" s="42">
        <v>100104</v>
      </c>
      <c r="C114" s="59" t="s">
        <v>1941</v>
      </c>
      <c r="D114" s="160" t="s">
        <v>2301</v>
      </c>
      <c r="E114" s="59" t="s">
        <v>539</v>
      </c>
      <c r="F114" s="150">
        <v>1500</v>
      </c>
    </row>
    <row r="115" spans="1:6" ht="54.75" customHeight="1">
      <c r="A115" s="18">
        <v>1</v>
      </c>
      <c r="B115" s="42">
        <v>100105</v>
      </c>
      <c r="C115" s="59" t="s">
        <v>1941</v>
      </c>
      <c r="D115" s="160" t="s">
        <v>2102</v>
      </c>
      <c r="E115" s="59" t="s">
        <v>539</v>
      </c>
      <c r="F115" s="150">
        <v>1300</v>
      </c>
    </row>
    <row r="116" spans="1:6" ht="139.5" customHeight="1">
      <c r="A116" s="18">
        <v>1</v>
      </c>
      <c r="B116" s="42">
        <v>100106</v>
      </c>
      <c r="C116" s="59" t="s">
        <v>2300</v>
      </c>
      <c r="D116" s="160" t="s">
        <v>2299</v>
      </c>
      <c r="E116" s="59" t="s">
        <v>539</v>
      </c>
      <c r="F116" s="150">
        <v>2000</v>
      </c>
    </row>
    <row r="117" spans="1:6" ht="120" customHeight="1">
      <c r="A117" s="18">
        <v>1</v>
      </c>
      <c r="B117" s="42">
        <v>100107</v>
      </c>
      <c r="C117" s="59"/>
      <c r="D117" s="160" t="s">
        <v>1526</v>
      </c>
      <c r="E117" s="59" t="s">
        <v>924</v>
      </c>
      <c r="F117" s="150">
        <v>600</v>
      </c>
    </row>
    <row r="118" spans="1:6" s="36" customFormat="1" ht="84.75" customHeight="1">
      <c r="A118" s="382" t="s">
        <v>1678</v>
      </c>
      <c r="B118" s="383"/>
      <c r="C118" s="383"/>
      <c r="D118" s="383"/>
      <c r="E118" s="383"/>
      <c r="F118" s="384"/>
    </row>
    <row r="119" spans="1:6" s="36" customFormat="1" ht="60" customHeight="1">
      <c r="A119" s="382" t="s">
        <v>1679</v>
      </c>
      <c r="B119" s="383"/>
      <c r="C119" s="383"/>
      <c r="D119" s="383"/>
      <c r="E119" s="383"/>
      <c r="F119" s="384"/>
    </row>
    <row r="120" spans="1:6" s="2" customFormat="1" ht="39.75" customHeight="1">
      <c r="A120" s="115"/>
      <c r="B120" s="277"/>
      <c r="C120" s="385" t="s">
        <v>1851</v>
      </c>
      <c r="D120" s="385"/>
      <c r="E120" s="385"/>
      <c r="F120" s="386"/>
    </row>
    <row r="121" spans="1:6" ht="54.75" customHeight="1">
      <c r="A121" s="60">
        <v>1</v>
      </c>
      <c r="B121" s="42">
        <v>100200</v>
      </c>
      <c r="C121" s="104" t="s">
        <v>1801</v>
      </c>
      <c r="D121" s="159" t="s">
        <v>1802</v>
      </c>
      <c r="E121" s="104" t="s">
        <v>539</v>
      </c>
      <c r="F121" s="150">
        <v>5000</v>
      </c>
    </row>
    <row r="122" spans="1:6" ht="75" customHeight="1">
      <c r="A122" s="18">
        <v>1</v>
      </c>
      <c r="B122" s="42">
        <v>100201</v>
      </c>
      <c r="C122" s="278" t="s">
        <v>1803</v>
      </c>
      <c r="D122" s="279" t="s">
        <v>1804</v>
      </c>
      <c r="E122" s="59" t="s">
        <v>539</v>
      </c>
      <c r="F122" s="150">
        <v>1800</v>
      </c>
    </row>
    <row r="123" spans="1:6" ht="75" customHeight="1">
      <c r="A123" s="18">
        <v>1</v>
      </c>
      <c r="B123" s="42">
        <v>100202</v>
      </c>
      <c r="C123" s="278" t="s">
        <v>1805</v>
      </c>
      <c r="D123" s="279" t="s">
        <v>1806</v>
      </c>
      <c r="E123" s="59" t="s">
        <v>539</v>
      </c>
      <c r="F123" s="150">
        <v>2000</v>
      </c>
    </row>
    <row r="124" spans="1:6" ht="75" customHeight="1">
      <c r="A124" s="18">
        <v>1</v>
      </c>
      <c r="B124" s="42">
        <v>100203</v>
      </c>
      <c r="C124" s="278" t="s">
        <v>1807</v>
      </c>
      <c r="D124" s="279" t="s">
        <v>1808</v>
      </c>
      <c r="E124" s="59" t="s">
        <v>539</v>
      </c>
      <c r="F124" s="150">
        <v>2000</v>
      </c>
    </row>
    <row r="125" spans="1:6" ht="54.75" customHeight="1">
      <c r="A125" s="18">
        <v>1</v>
      </c>
      <c r="B125" s="42">
        <v>100204</v>
      </c>
      <c r="C125" s="278" t="s">
        <v>1809</v>
      </c>
      <c r="D125" s="279" t="s">
        <v>1810</v>
      </c>
      <c r="E125" s="59" t="s">
        <v>539</v>
      </c>
      <c r="F125" s="150">
        <v>2500</v>
      </c>
    </row>
    <row r="126" spans="1:6" ht="75" customHeight="1">
      <c r="A126" s="18">
        <v>1</v>
      </c>
      <c r="B126" s="42">
        <v>100205</v>
      </c>
      <c r="C126" s="278" t="s">
        <v>1811</v>
      </c>
      <c r="D126" s="279" t="s">
        <v>1812</v>
      </c>
      <c r="E126" s="59" t="s">
        <v>539</v>
      </c>
      <c r="F126" s="150">
        <v>1800</v>
      </c>
    </row>
    <row r="127" spans="1:6" ht="75" customHeight="1">
      <c r="A127" s="18">
        <v>1</v>
      </c>
      <c r="B127" s="42">
        <v>100206</v>
      </c>
      <c r="C127" s="278" t="s">
        <v>1813</v>
      </c>
      <c r="D127" s="279" t="s">
        <v>1814</v>
      </c>
      <c r="E127" s="59" t="s">
        <v>539</v>
      </c>
      <c r="F127" s="150">
        <v>2000</v>
      </c>
    </row>
    <row r="128" spans="1:6" ht="75" customHeight="1">
      <c r="A128" s="18">
        <v>1</v>
      </c>
      <c r="B128" s="42">
        <v>100207</v>
      </c>
      <c r="C128" s="278" t="s">
        <v>1815</v>
      </c>
      <c r="D128" s="279" t="s">
        <v>1816</v>
      </c>
      <c r="E128" s="59" t="s">
        <v>539</v>
      </c>
      <c r="F128" s="150">
        <v>1800</v>
      </c>
    </row>
    <row r="129" spans="1:6" ht="75" customHeight="1">
      <c r="A129" s="18">
        <v>1</v>
      </c>
      <c r="B129" s="42">
        <v>100208</v>
      </c>
      <c r="C129" s="278" t="s">
        <v>1817</v>
      </c>
      <c r="D129" s="279" t="s">
        <v>1818</v>
      </c>
      <c r="E129" s="59" t="s">
        <v>539</v>
      </c>
      <c r="F129" s="150">
        <v>2000</v>
      </c>
    </row>
    <row r="130" spans="1:6" ht="54.75" customHeight="1">
      <c r="A130" s="18">
        <v>1</v>
      </c>
      <c r="B130" s="42">
        <v>100209</v>
      </c>
      <c r="C130" s="278" t="s">
        <v>1819</v>
      </c>
      <c r="D130" s="279" t="s">
        <v>1820</v>
      </c>
      <c r="E130" s="59" t="s">
        <v>539</v>
      </c>
      <c r="F130" s="150">
        <v>2000</v>
      </c>
    </row>
    <row r="131" spans="1:6" ht="54.75" customHeight="1">
      <c r="A131" s="18">
        <v>1</v>
      </c>
      <c r="B131" s="42">
        <v>100210</v>
      </c>
      <c r="C131" s="278" t="s">
        <v>1821</v>
      </c>
      <c r="D131" s="279" t="s">
        <v>1822</v>
      </c>
      <c r="E131" s="59" t="s">
        <v>539</v>
      </c>
      <c r="F131" s="150">
        <v>2500</v>
      </c>
    </row>
    <row r="132" spans="1:6" ht="54.75" customHeight="1">
      <c r="A132" s="18">
        <v>1</v>
      </c>
      <c r="B132" s="42">
        <v>100211</v>
      </c>
      <c r="C132" s="278" t="s">
        <v>1823</v>
      </c>
      <c r="D132" s="279" t="s">
        <v>1824</v>
      </c>
      <c r="E132" s="59" t="s">
        <v>539</v>
      </c>
      <c r="F132" s="150">
        <v>1800</v>
      </c>
    </row>
    <row r="133" spans="1:6" ht="54.75" customHeight="1">
      <c r="A133" s="18">
        <v>1</v>
      </c>
      <c r="B133" s="42">
        <v>100212</v>
      </c>
      <c r="C133" s="278" t="s">
        <v>1825</v>
      </c>
      <c r="D133" s="279" t="s">
        <v>1826</v>
      </c>
      <c r="E133" s="59" t="s">
        <v>539</v>
      </c>
      <c r="F133" s="150">
        <v>2000</v>
      </c>
    </row>
    <row r="134" spans="1:6" ht="75" customHeight="1">
      <c r="A134" s="18">
        <v>1</v>
      </c>
      <c r="B134" s="42">
        <v>100213</v>
      </c>
      <c r="C134" s="278" t="s">
        <v>1827</v>
      </c>
      <c r="D134" s="279" t="s">
        <v>1828</v>
      </c>
      <c r="E134" s="59" t="s">
        <v>539</v>
      </c>
      <c r="F134" s="150">
        <v>2000</v>
      </c>
    </row>
    <row r="135" spans="1:6" ht="75" customHeight="1">
      <c r="A135" s="18">
        <v>1</v>
      </c>
      <c r="B135" s="42">
        <v>100214</v>
      </c>
      <c r="C135" s="280" t="s">
        <v>1829</v>
      </c>
      <c r="D135" s="281" t="s">
        <v>1830</v>
      </c>
      <c r="E135" s="59" t="s">
        <v>539</v>
      </c>
      <c r="F135" s="150">
        <v>1800</v>
      </c>
    </row>
    <row r="136" spans="1:6" ht="54.75" customHeight="1">
      <c r="A136" s="18">
        <v>1</v>
      </c>
      <c r="B136" s="42">
        <v>100215</v>
      </c>
      <c r="C136" s="278" t="s">
        <v>1831</v>
      </c>
      <c r="D136" s="279" t="s">
        <v>1832</v>
      </c>
      <c r="E136" s="59" t="s">
        <v>539</v>
      </c>
      <c r="F136" s="150">
        <v>1800</v>
      </c>
    </row>
    <row r="137" spans="1:6" ht="54.75" customHeight="1">
      <c r="A137" s="18">
        <v>1</v>
      </c>
      <c r="B137" s="42">
        <v>100216</v>
      </c>
      <c r="C137" s="278" t="s">
        <v>1833</v>
      </c>
      <c r="D137" s="279" t="s">
        <v>1834</v>
      </c>
      <c r="E137" s="59" t="s">
        <v>539</v>
      </c>
      <c r="F137" s="150">
        <v>2000</v>
      </c>
    </row>
    <row r="138" spans="1:6" ht="54.75" customHeight="1">
      <c r="A138" s="18">
        <v>1</v>
      </c>
      <c r="B138" s="42">
        <v>100217</v>
      </c>
      <c r="C138" s="278" t="s">
        <v>1835</v>
      </c>
      <c r="D138" s="279" t="s">
        <v>1836</v>
      </c>
      <c r="E138" s="59" t="s">
        <v>539</v>
      </c>
      <c r="F138" s="150">
        <v>2000</v>
      </c>
    </row>
    <row r="139" spans="1:6" ht="54.75" customHeight="1">
      <c r="A139" s="18">
        <v>1</v>
      </c>
      <c r="B139" s="42">
        <v>100218</v>
      </c>
      <c r="C139" s="278" t="s">
        <v>1837</v>
      </c>
      <c r="D139" s="279" t="s">
        <v>1838</v>
      </c>
      <c r="E139" s="59" t="s">
        <v>539</v>
      </c>
      <c r="F139" s="150">
        <v>2000</v>
      </c>
    </row>
    <row r="140" spans="1:6" ht="54.75" customHeight="1">
      <c r="A140" s="18">
        <v>1</v>
      </c>
      <c r="B140" s="42">
        <v>100219</v>
      </c>
      <c r="C140" s="278" t="s">
        <v>1839</v>
      </c>
      <c r="D140" s="279" t="s">
        <v>1840</v>
      </c>
      <c r="E140" s="59" t="s">
        <v>539</v>
      </c>
      <c r="F140" s="150">
        <v>2000</v>
      </c>
    </row>
    <row r="141" spans="1:6" ht="75" customHeight="1">
      <c r="A141" s="18">
        <v>1</v>
      </c>
      <c r="B141" s="42">
        <v>100220</v>
      </c>
      <c r="C141" s="278" t="s">
        <v>1841</v>
      </c>
      <c r="D141" s="279" t="s">
        <v>1842</v>
      </c>
      <c r="E141" s="59" t="s">
        <v>539</v>
      </c>
      <c r="F141" s="150">
        <v>2000</v>
      </c>
    </row>
    <row r="142" spans="1:6" ht="75" customHeight="1">
      <c r="A142" s="18">
        <v>1</v>
      </c>
      <c r="B142" s="42">
        <v>100221</v>
      </c>
      <c r="C142" s="278" t="s">
        <v>1843</v>
      </c>
      <c r="D142" s="279" t="s">
        <v>1844</v>
      </c>
      <c r="E142" s="59" t="s">
        <v>539</v>
      </c>
      <c r="F142" s="150">
        <v>1800</v>
      </c>
    </row>
    <row r="143" spans="1:6" ht="75" customHeight="1">
      <c r="A143" s="18">
        <v>1</v>
      </c>
      <c r="B143" s="42">
        <v>100222</v>
      </c>
      <c r="C143" s="278" t="s">
        <v>1845</v>
      </c>
      <c r="D143" s="279" t="s">
        <v>1846</v>
      </c>
      <c r="E143" s="59" t="s">
        <v>539</v>
      </c>
      <c r="F143" s="150">
        <v>1800</v>
      </c>
    </row>
    <row r="144" spans="1:6" ht="75" customHeight="1">
      <c r="A144" s="18">
        <v>1</v>
      </c>
      <c r="B144" s="42">
        <v>100223</v>
      </c>
      <c r="C144" s="278" t="s">
        <v>1847</v>
      </c>
      <c r="D144" s="279" t="s">
        <v>1848</v>
      </c>
      <c r="E144" s="59" t="s">
        <v>539</v>
      </c>
      <c r="F144" s="150">
        <v>2000</v>
      </c>
    </row>
    <row r="145" spans="1:6" ht="75" customHeight="1">
      <c r="A145" s="18">
        <v>1</v>
      </c>
      <c r="B145" s="42">
        <v>100224</v>
      </c>
      <c r="C145" s="282" t="s">
        <v>1849</v>
      </c>
      <c r="D145" s="279" t="s">
        <v>1850</v>
      </c>
      <c r="E145" s="59" t="s">
        <v>539</v>
      </c>
      <c r="F145" s="150">
        <v>2000</v>
      </c>
    </row>
    <row r="146" spans="1:6" s="208" customFormat="1" ht="39.75" customHeight="1">
      <c r="A146" s="399" t="s">
        <v>1680</v>
      </c>
      <c r="B146" s="397"/>
      <c r="C146" s="397"/>
      <c r="D146" s="397"/>
      <c r="E146" s="397"/>
      <c r="F146" s="398"/>
    </row>
    <row r="147" spans="1:6" ht="75" customHeight="1">
      <c r="A147" s="60">
        <v>1</v>
      </c>
      <c r="B147" s="42">
        <v>100300</v>
      </c>
      <c r="C147" s="104" t="s">
        <v>242</v>
      </c>
      <c r="D147" s="161" t="s">
        <v>1737</v>
      </c>
      <c r="E147" s="104" t="s">
        <v>243</v>
      </c>
      <c r="F147" s="149">
        <v>200</v>
      </c>
    </row>
    <row r="148" spans="1:6" ht="75" customHeight="1">
      <c r="A148" s="18">
        <v>1</v>
      </c>
      <c r="B148" s="42">
        <v>100301</v>
      </c>
      <c r="C148" s="59" t="s">
        <v>244</v>
      </c>
      <c r="D148" s="159" t="s">
        <v>1738</v>
      </c>
      <c r="E148" s="59" t="s">
        <v>243</v>
      </c>
      <c r="F148" s="150">
        <v>200</v>
      </c>
    </row>
    <row r="149" spans="1:6" ht="75" customHeight="1">
      <c r="A149" s="18">
        <v>1</v>
      </c>
      <c r="B149" s="42">
        <v>100302</v>
      </c>
      <c r="C149" s="59" t="s">
        <v>139</v>
      </c>
      <c r="D149" s="159" t="s">
        <v>1739</v>
      </c>
      <c r="E149" s="59" t="s">
        <v>243</v>
      </c>
      <c r="F149" s="150">
        <v>250</v>
      </c>
    </row>
    <row r="150" spans="1:6" ht="54.75" customHeight="1">
      <c r="A150" s="18">
        <v>1</v>
      </c>
      <c r="B150" s="42">
        <v>100303</v>
      </c>
      <c r="C150" s="59" t="s">
        <v>546</v>
      </c>
      <c r="D150" s="159" t="s">
        <v>862</v>
      </c>
      <c r="E150" s="59" t="s">
        <v>243</v>
      </c>
      <c r="F150" s="150">
        <v>250</v>
      </c>
    </row>
    <row r="151" spans="1:6" ht="54.75" customHeight="1">
      <c r="A151" s="18">
        <v>1</v>
      </c>
      <c r="B151" s="42">
        <v>100304</v>
      </c>
      <c r="C151" s="59" t="s">
        <v>547</v>
      </c>
      <c r="D151" s="159" t="s">
        <v>1450</v>
      </c>
      <c r="E151" s="59" t="s">
        <v>243</v>
      </c>
      <c r="F151" s="150">
        <v>250</v>
      </c>
    </row>
    <row r="152" spans="1:6" s="107" customFormat="1" ht="75" customHeight="1">
      <c r="A152" s="60">
        <v>1</v>
      </c>
      <c r="B152" s="42">
        <v>100305</v>
      </c>
      <c r="C152" s="112" t="s">
        <v>547</v>
      </c>
      <c r="D152" s="162" t="s">
        <v>1575</v>
      </c>
      <c r="E152" s="60" t="s">
        <v>243</v>
      </c>
      <c r="F152" s="150">
        <v>450</v>
      </c>
    </row>
    <row r="153" spans="1:6" s="208" customFormat="1" ht="66.75" customHeight="1">
      <c r="A153" s="399" t="s">
        <v>1786</v>
      </c>
      <c r="B153" s="397"/>
      <c r="C153" s="397"/>
      <c r="D153" s="397"/>
      <c r="E153" s="397"/>
      <c r="F153" s="398"/>
    </row>
    <row r="154" spans="1:6" ht="34.5" customHeight="1">
      <c r="A154" s="60">
        <v>1</v>
      </c>
      <c r="B154" s="42">
        <v>100350</v>
      </c>
      <c r="C154" s="113" t="s">
        <v>548</v>
      </c>
      <c r="D154" s="161" t="s">
        <v>549</v>
      </c>
      <c r="E154" s="104" t="s">
        <v>243</v>
      </c>
      <c r="F154" s="149">
        <v>1070</v>
      </c>
    </row>
    <row r="155" spans="1:6" ht="54.75" customHeight="1">
      <c r="A155" s="18">
        <v>1</v>
      </c>
      <c r="B155" s="42">
        <v>100351</v>
      </c>
      <c r="C155" s="72" t="s">
        <v>548</v>
      </c>
      <c r="D155" s="159" t="s">
        <v>550</v>
      </c>
      <c r="E155" s="59" t="s">
        <v>243</v>
      </c>
      <c r="F155" s="150">
        <v>1000</v>
      </c>
    </row>
    <row r="156" spans="1:6" ht="54.75" customHeight="1">
      <c r="A156" s="18">
        <v>1</v>
      </c>
      <c r="B156" s="42">
        <v>100352</v>
      </c>
      <c r="C156" s="72" t="s">
        <v>548</v>
      </c>
      <c r="D156" s="159" t="s">
        <v>551</v>
      </c>
      <c r="E156" s="59" t="s">
        <v>243</v>
      </c>
      <c r="F156" s="150">
        <v>1400</v>
      </c>
    </row>
    <row r="157" spans="1:6" ht="54.75" customHeight="1">
      <c r="A157" s="18">
        <v>1</v>
      </c>
      <c r="B157" s="42">
        <v>100353</v>
      </c>
      <c r="C157" s="72" t="s">
        <v>548</v>
      </c>
      <c r="D157" s="159" t="s">
        <v>552</v>
      </c>
      <c r="E157" s="59" t="s">
        <v>243</v>
      </c>
      <c r="F157" s="150">
        <v>890</v>
      </c>
    </row>
    <row r="158" spans="1:6" ht="75" customHeight="1">
      <c r="A158" s="18">
        <v>1</v>
      </c>
      <c r="B158" s="42">
        <v>100354</v>
      </c>
      <c r="C158" s="72" t="s">
        <v>548</v>
      </c>
      <c r="D158" s="159" t="s">
        <v>553</v>
      </c>
      <c r="E158" s="59" t="s">
        <v>243</v>
      </c>
      <c r="F158" s="150">
        <v>1175</v>
      </c>
    </row>
    <row r="159" spans="1:6" ht="54.75" customHeight="1">
      <c r="A159" s="18">
        <v>1</v>
      </c>
      <c r="B159" s="42">
        <v>100355</v>
      </c>
      <c r="C159" s="72" t="s">
        <v>548</v>
      </c>
      <c r="D159" s="159" t="s">
        <v>554</v>
      </c>
      <c r="E159" s="59" t="s">
        <v>243</v>
      </c>
      <c r="F159" s="150">
        <v>725</v>
      </c>
    </row>
    <row r="160" spans="1:6" ht="75" customHeight="1">
      <c r="A160" s="18">
        <v>1</v>
      </c>
      <c r="B160" s="42">
        <v>100356</v>
      </c>
      <c r="C160" s="72" t="s">
        <v>548</v>
      </c>
      <c r="D160" s="159" t="s">
        <v>555</v>
      </c>
      <c r="E160" s="59" t="s">
        <v>243</v>
      </c>
      <c r="F160" s="150">
        <v>2400</v>
      </c>
    </row>
    <row r="161" spans="1:6" ht="54.75" customHeight="1">
      <c r="A161" s="18">
        <v>1</v>
      </c>
      <c r="B161" s="42">
        <v>100357</v>
      </c>
      <c r="C161" s="72" t="s">
        <v>548</v>
      </c>
      <c r="D161" s="159" t="s">
        <v>556</v>
      </c>
      <c r="E161" s="59" t="s">
        <v>243</v>
      </c>
      <c r="F161" s="150">
        <v>3100</v>
      </c>
    </row>
    <row r="162" spans="1:6" ht="54.75" customHeight="1">
      <c r="A162" s="18">
        <v>1</v>
      </c>
      <c r="B162" s="42">
        <v>100358</v>
      </c>
      <c r="C162" s="72" t="s">
        <v>548</v>
      </c>
      <c r="D162" s="159" t="s">
        <v>557</v>
      </c>
      <c r="E162" s="59" t="s">
        <v>243</v>
      </c>
      <c r="F162" s="150">
        <v>625</v>
      </c>
    </row>
    <row r="163" spans="1:6" ht="54.75" customHeight="1">
      <c r="A163" s="18">
        <v>1</v>
      </c>
      <c r="B163" s="42">
        <v>100359</v>
      </c>
      <c r="C163" s="72" t="s">
        <v>548</v>
      </c>
      <c r="D163" s="159" t="s">
        <v>558</v>
      </c>
      <c r="E163" s="59" t="s">
        <v>243</v>
      </c>
      <c r="F163" s="150">
        <v>680</v>
      </c>
    </row>
    <row r="164" spans="1:6" ht="75" customHeight="1">
      <c r="A164" s="18">
        <v>1</v>
      </c>
      <c r="B164" s="42">
        <v>100360</v>
      </c>
      <c r="C164" s="72" t="s">
        <v>548</v>
      </c>
      <c r="D164" s="159" t="s">
        <v>559</v>
      </c>
      <c r="E164" s="59" t="s">
        <v>243</v>
      </c>
      <c r="F164" s="150">
        <v>5100</v>
      </c>
    </row>
    <row r="165" spans="1:6" ht="54.75" customHeight="1">
      <c r="A165" s="18">
        <v>1</v>
      </c>
      <c r="B165" s="42">
        <v>100361</v>
      </c>
      <c r="C165" s="72" t="s">
        <v>560</v>
      </c>
      <c r="D165" s="159" t="s">
        <v>561</v>
      </c>
      <c r="E165" s="59" t="s">
        <v>243</v>
      </c>
      <c r="F165" s="150">
        <v>2200</v>
      </c>
    </row>
    <row r="166" spans="1:6" ht="54.75" customHeight="1">
      <c r="A166" s="18">
        <v>1</v>
      </c>
      <c r="B166" s="42">
        <v>100362</v>
      </c>
      <c r="C166" s="72" t="s">
        <v>548</v>
      </c>
      <c r="D166" s="159" t="s">
        <v>1576</v>
      </c>
      <c r="E166" s="59" t="s">
        <v>243</v>
      </c>
      <c r="F166" s="150">
        <v>3950</v>
      </c>
    </row>
    <row r="167" spans="1:6" ht="54.75" customHeight="1">
      <c r="A167" s="18">
        <v>1</v>
      </c>
      <c r="B167" s="42">
        <v>100363</v>
      </c>
      <c r="C167" s="72" t="s">
        <v>548</v>
      </c>
      <c r="D167" s="159" t="s">
        <v>1852</v>
      </c>
      <c r="E167" s="59" t="s">
        <v>243</v>
      </c>
      <c r="F167" s="150">
        <v>2750</v>
      </c>
    </row>
    <row r="168" spans="1:6" ht="54.75" customHeight="1">
      <c r="A168" s="18">
        <v>1</v>
      </c>
      <c r="B168" s="42">
        <v>100364</v>
      </c>
      <c r="C168" s="113" t="s">
        <v>548</v>
      </c>
      <c r="D168" s="159" t="s">
        <v>1066</v>
      </c>
      <c r="E168" s="59" t="s">
        <v>243</v>
      </c>
      <c r="F168" s="150">
        <v>1800</v>
      </c>
    </row>
    <row r="169" spans="1:6" ht="54.75" customHeight="1">
      <c r="A169" s="18">
        <v>1</v>
      </c>
      <c r="B169" s="42">
        <v>100365</v>
      </c>
      <c r="C169" s="113" t="s">
        <v>548</v>
      </c>
      <c r="D169" s="159" t="s">
        <v>1067</v>
      </c>
      <c r="E169" s="59" t="s">
        <v>243</v>
      </c>
      <c r="F169" s="150">
        <v>730</v>
      </c>
    </row>
    <row r="170" spans="1:6" ht="54.75" customHeight="1">
      <c r="A170" s="18">
        <v>1</v>
      </c>
      <c r="B170" s="42">
        <v>100366</v>
      </c>
      <c r="C170" s="113" t="s">
        <v>548</v>
      </c>
      <c r="D170" s="159" t="s">
        <v>1068</v>
      </c>
      <c r="E170" s="59" t="s">
        <v>243</v>
      </c>
      <c r="F170" s="150">
        <v>730</v>
      </c>
    </row>
    <row r="171" spans="1:6" ht="54.75" customHeight="1">
      <c r="A171" s="18">
        <v>1</v>
      </c>
      <c r="B171" s="42">
        <v>100367</v>
      </c>
      <c r="C171" s="113" t="s">
        <v>548</v>
      </c>
      <c r="D171" s="159" t="s">
        <v>1242</v>
      </c>
      <c r="E171" s="59" t="s">
        <v>243</v>
      </c>
      <c r="F171" s="150">
        <v>1700</v>
      </c>
    </row>
    <row r="172" spans="1:6" s="270" customFormat="1" ht="54.75" customHeight="1">
      <c r="A172" s="267">
        <v>1</v>
      </c>
      <c r="B172" s="42">
        <v>100368</v>
      </c>
      <c r="C172" s="268" t="s">
        <v>548</v>
      </c>
      <c r="D172" s="269" t="s">
        <v>1876</v>
      </c>
      <c r="E172" s="266" t="s">
        <v>243</v>
      </c>
      <c r="F172" s="326">
        <v>2400</v>
      </c>
    </row>
    <row r="173" spans="1:6" s="208" customFormat="1" ht="39.75" customHeight="1">
      <c r="A173" s="387" t="s">
        <v>925</v>
      </c>
      <c r="B173" s="388"/>
      <c r="C173" s="388"/>
      <c r="D173" s="388"/>
      <c r="E173" s="388"/>
      <c r="F173" s="389"/>
    </row>
    <row r="174" spans="1:6" ht="120" customHeight="1">
      <c r="A174" s="18">
        <v>1</v>
      </c>
      <c r="B174" s="42">
        <v>100400</v>
      </c>
      <c r="C174" s="72" t="s">
        <v>562</v>
      </c>
      <c r="D174" s="163" t="s">
        <v>864</v>
      </c>
      <c r="E174" s="59" t="s">
        <v>243</v>
      </c>
      <c r="F174" s="150">
        <v>750</v>
      </c>
    </row>
    <row r="175" spans="1:6" ht="120" customHeight="1">
      <c r="A175" s="18">
        <v>1</v>
      </c>
      <c r="B175" s="42">
        <v>100401</v>
      </c>
      <c r="C175" s="72" t="s">
        <v>562</v>
      </c>
      <c r="D175" s="163" t="s">
        <v>865</v>
      </c>
      <c r="E175" s="59" t="s">
        <v>243</v>
      </c>
      <c r="F175" s="150">
        <v>850</v>
      </c>
    </row>
    <row r="176" spans="1:6" ht="186.75" customHeight="1">
      <c r="A176" s="18">
        <v>1</v>
      </c>
      <c r="B176" s="42">
        <v>100402</v>
      </c>
      <c r="C176" s="72" t="s">
        <v>562</v>
      </c>
      <c r="D176" s="163" t="s">
        <v>866</v>
      </c>
      <c r="E176" s="59" t="s">
        <v>243</v>
      </c>
      <c r="F176" s="150">
        <v>1800</v>
      </c>
    </row>
    <row r="177" spans="1:6" ht="99.75" customHeight="1">
      <c r="A177" s="18">
        <v>1</v>
      </c>
      <c r="B177" s="42">
        <v>100403</v>
      </c>
      <c r="C177" s="72" t="s">
        <v>562</v>
      </c>
      <c r="D177" s="163" t="s">
        <v>867</v>
      </c>
      <c r="E177" s="59" t="s">
        <v>243</v>
      </c>
      <c r="F177" s="150">
        <v>750</v>
      </c>
    </row>
    <row r="178" spans="1:6" ht="97.5" customHeight="1">
      <c r="A178" s="18">
        <v>1</v>
      </c>
      <c r="B178" s="42">
        <v>100404</v>
      </c>
      <c r="C178" s="72" t="s">
        <v>562</v>
      </c>
      <c r="D178" s="163" t="s">
        <v>868</v>
      </c>
      <c r="E178" s="59" t="s">
        <v>243</v>
      </c>
      <c r="F178" s="150">
        <v>850</v>
      </c>
    </row>
    <row r="179" spans="1:6" ht="122.25" customHeight="1">
      <c r="A179" s="18">
        <v>1</v>
      </c>
      <c r="B179" s="42">
        <v>100405</v>
      </c>
      <c r="C179" s="72" t="s">
        <v>562</v>
      </c>
      <c r="D179" s="163" t="s">
        <v>869</v>
      </c>
      <c r="E179" s="59" t="s">
        <v>243</v>
      </c>
      <c r="F179" s="150">
        <v>1300</v>
      </c>
    </row>
    <row r="180" spans="1:6" ht="75" customHeight="1">
      <c r="A180" s="18">
        <v>1</v>
      </c>
      <c r="B180" s="42">
        <v>100406</v>
      </c>
      <c r="C180" s="72" t="s">
        <v>562</v>
      </c>
      <c r="D180" s="163" t="s">
        <v>870</v>
      </c>
      <c r="E180" s="59" t="s">
        <v>243</v>
      </c>
      <c r="F180" s="150">
        <v>200</v>
      </c>
    </row>
    <row r="181" spans="1:6" ht="75" customHeight="1">
      <c r="A181" s="18">
        <v>1</v>
      </c>
      <c r="B181" s="42">
        <v>100407</v>
      </c>
      <c r="C181" s="72" t="s">
        <v>562</v>
      </c>
      <c r="D181" s="164" t="s">
        <v>871</v>
      </c>
      <c r="E181" s="59" t="s">
        <v>243</v>
      </c>
      <c r="F181" s="150">
        <v>200</v>
      </c>
    </row>
    <row r="182" spans="1:6" ht="75" customHeight="1">
      <c r="A182" s="18">
        <v>1</v>
      </c>
      <c r="B182" s="42">
        <v>100408</v>
      </c>
      <c r="C182" s="72" t="s">
        <v>562</v>
      </c>
      <c r="D182" s="164" t="s">
        <v>872</v>
      </c>
      <c r="E182" s="59" t="s">
        <v>243</v>
      </c>
      <c r="F182" s="150">
        <v>200</v>
      </c>
    </row>
    <row r="183" spans="1:6" ht="54.75" customHeight="1">
      <c r="A183" s="39">
        <v>1</v>
      </c>
      <c r="B183" s="42">
        <v>100409</v>
      </c>
      <c r="C183" s="114" t="s">
        <v>562</v>
      </c>
      <c r="D183" s="165" t="s">
        <v>873</v>
      </c>
      <c r="E183" s="101" t="s">
        <v>243</v>
      </c>
      <c r="F183" s="151">
        <v>200</v>
      </c>
    </row>
    <row r="184" spans="1:6" ht="39.75" customHeight="1">
      <c r="A184" s="115"/>
      <c r="B184" s="283"/>
      <c r="C184" s="380" t="s">
        <v>563</v>
      </c>
      <c r="D184" s="380"/>
      <c r="E184" s="380"/>
      <c r="F184" s="381"/>
    </row>
    <row r="185" spans="1:6" ht="54.75" customHeight="1">
      <c r="A185" s="60">
        <v>1</v>
      </c>
      <c r="B185" s="42">
        <v>100450</v>
      </c>
      <c r="C185" s="104" t="s">
        <v>564</v>
      </c>
      <c r="D185" s="161" t="s">
        <v>2331</v>
      </c>
      <c r="E185" s="104" t="s">
        <v>243</v>
      </c>
      <c r="F185" s="149">
        <v>700</v>
      </c>
    </row>
    <row r="186" spans="1:6" ht="75" customHeight="1">
      <c r="A186" s="60">
        <v>1</v>
      </c>
      <c r="B186" s="42">
        <v>100451</v>
      </c>
      <c r="C186" s="104" t="s">
        <v>564</v>
      </c>
      <c r="D186" s="161" t="s">
        <v>2434</v>
      </c>
      <c r="E186" s="104" t="s">
        <v>243</v>
      </c>
      <c r="F186" s="149">
        <v>700</v>
      </c>
    </row>
    <row r="187" spans="1:6" ht="39.75" customHeight="1">
      <c r="A187" s="115"/>
      <c r="B187" s="283"/>
      <c r="C187" s="380" t="s">
        <v>565</v>
      </c>
      <c r="D187" s="380"/>
      <c r="E187" s="380"/>
      <c r="F187" s="381"/>
    </row>
    <row r="188" spans="1:6" ht="34.5" customHeight="1">
      <c r="A188" s="60">
        <v>1</v>
      </c>
      <c r="B188" s="42">
        <v>100500</v>
      </c>
      <c r="C188" s="113" t="s">
        <v>145</v>
      </c>
      <c r="D188" s="161" t="s">
        <v>245</v>
      </c>
      <c r="E188" s="104" t="s">
        <v>243</v>
      </c>
      <c r="F188" s="149">
        <v>1100</v>
      </c>
    </row>
    <row r="189" spans="1:6" ht="34.5" customHeight="1">
      <c r="A189" s="18">
        <v>1</v>
      </c>
      <c r="B189" s="42">
        <v>100501</v>
      </c>
      <c r="C189" s="72" t="s">
        <v>146</v>
      </c>
      <c r="D189" s="159" t="s">
        <v>246</v>
      </c>
      <c r="E189" s="59" t="s">
        <v>243</v>
      </c>
      <c r="F189" s="150">
        <v>700</v>
      </c>
    </row>
    <row r="190" spans="1:6" ht="54.75" customHeight="1">
      <c r="A190" s="18">
        <v>1</v>
      </c>
      <c r="B190" s="42">
        <v>100502</v>
      </c>
      <c r="C190" s="59" t="s">
        <v>566</v>
      </c>
      <c r="D190" s="159" t="s">
        <v>247</v>
      </c>
      <c r="E190" s="59" t="s">
        <v>243</v>
      </c>
      <c r="F190" s="150">
        <v>900</v>
      </c>
    </row>
    <row r="191" spans="1:6" ht="54.75" customHeight="1">
      <c r="A191" s="18">
        <v>1</v>
      </c>
      <c r="B191" s="42">
        <v>100503</v>
      </c>
      <c r="C191" s="72" t="s">
        <v>147</v>
      </c>
      <c r="D191" s="159" t="s">
        <v>2126</v>
      </c>
      <c r="E191" s="59" t="s">
        <v>243</v>
      </c>
      <c r="F191" s="150">
        <v>550</v>
      </c>
    </row>
    <row r="192" spans="1:6" ht="54.75" customHeight="1">
      <c r="A192" s="18">
        <v>1</v>
      </c>
      <c r="B192" s="42">
        <v>100504</v>
      </c>
      <c r="C192" s="72" t="s">
        <v>148</v>
      </c>
      <c r="D192" s="159" t="s">
        <v>1577</v>
      </c>
      <c r="E192" s="59" t="s">
        <v>243</v>
      </c>
      <c r="F192" s="150">
        <v>1500</v>
      </c>
    </row>
    <row r="193" spans="1:6" ht="34.5" customHeight="1">
      <c r="A193" s="18">
        <v>1</v>
      </c>
      <c r="B193" s="42">
        <v>100505</v>
      </c>
      <c r="C193" s="72" t="s">
        <v>149</v>
      </c>
      <c r="D193" s="159" t="s">
        <v>248</v>
      </c>
      <c r="E193" s="59" t="s">
        <v>243</v>
      </c>
      <c r="F193" s="150">
        <v>700</v>
      </c>
    </row>
    <row r="194" spans="1:6" ht="54.75" customHeight="1">
      <c r="A194" s="18">
        <v>1</v>
      </c>
      <c r="B194" s="42">
        <v>100506</v>
      </c>
      <c r="C194" s="72" t="s">
        <v>567</v>
      </c>
      <c r="D194" s="159" t="s">
        <v>249</v>
      </c>
      <c r="E194" s="59" t="s">
        <v>243</v>
      </c>
      <c r="F194" s="150">
        <v>1100</v>
      </c>
    </row>
    <row r="195" spans="1:6" ht="54.75" customHeight="1">
      <c r="A195" s="18">
        <v>1</v>
      </c>
      <c r="B195" s="42">
        <v>100507</v>
      </c>
      <c r="C195" s="72" t="s">
        <v>568</v>
      </c>
      <c r="D195" s="159" t="s">
        <v>1740</v>
      </c>
      <c r="E195" s="59" t="s">
        <v>243</v>
      </c>
      <c r="F195" s="150">
        <v>27000</v>
      </c>
    </row>
    <row r="196" spans="1:6" ht="75" customHeight="1">
      <c r="A196" s="18">
        <v>1</v>
      </c>
      <c r="B196" s="42">
        <v>100508</v>
      </c>
      <c r="C196" s="72" t="s">
        <v>568</v>
      </c>
      <c r="D196" s="159" t="s">
        <v>2027</v>
      </c>
      <c r="E196" s="59" t="s">
        <v>243</v>
      </c>
      <c r="F196" s="150">
        <v>32000</v>
      </c>
    </row>
    <row r="197" spans="1:6" ht="54.75" customHeight="1">
      <c r="A197" s="18">
        <v>1</v>
      </c>
      <c r="B197" s="42">
        <v>100509</v>
      </c>
      <c r="C197" s="72" t="s">
        <v>150</v>
      </c>
      <c r="D197" s="159" t="s">
        <v>1741</v>
      </c>
      <c r="E197" s="59" t="s">
        <v>243</v>
      </c>
      <c r="F197" s="150">
        <v>27000</v>
      </c>
    </row>
    <row r="198" spans="1:6" ht="75" customHeight="1">
      <c r="A198" s="18">
        <v>1</v>
      </c>
      <c r="B198" s="42">
        <v>100510</v>
      </c>
      <c r="C198" s="72" t="s">
        <v>150</v>
      </c>
      <c r="D198" s="159" t="s">
        <v>2026</v>
      </c>
      <c r="E198" s="59" t="s">
        <v>243</v>
      </c>
      <c r="F198" s="150">
        <v>32000</v>
      </c>
    </row>
    <row r="199" spans="1:6" ht="54.75" customHeight="1">
      <c r="A199" s="18">
        <v>1</v>
      </c>
      <c r="B199" s="42">
        <v>100511</v>
      </c>
      <c r="C199" s="59" t="s">
        <v>569</v>
      </c>
      <c r="D199" s="159" t="s">
        <v>1742</v>
      </c>
      <c r="E199" s="59" t="s">
        <v>243</v>
      </c>
      <c r="F199" s="150">
        <v>37000</v>
      </c>
    </row>
    <row r="200" spans="1:6" ht="75" customHeight="1">
      <c r="A200" s="18">
        <v>1</v>
      </c>
      <c r="B200" s="42">
        <v>100512</v>
      </c>
      <c r="C200" s="59" t="s">
        <v>569</v>
      </c>
      <c r="D200" s="159" t="s">
        <v>2028</v>
      </c>
      <c r="E200" s="59" t="s">
        <v>243</v>
      </c>
      <c r="F200" s="150">
        <v>42000</v>
      </c>
    </row>
    <row r="201" spans="1:6" ht="75" customHeight="1">
      <c r="A201" s="18">
        <v>1</v>
      </c>
      <c r="B201" s="42">
        <v>100513</v>
      </c>
      <c r="C201" s="72" t="s">
        <v>568</v>
      </c>
      <c r="D201" s="159" t="s">
        <v>1743</v>
      </c>
      <c r="E201" s="59" t="s">
        <v>243</v>
      </c>
      <c r="F201" s="150">
        <v>34000</v>
      </c>
    </row>
    <row r="202" spans="1:6" ht="94.5" customHeight="1">
      <c r="A202" s="18">
        <v>1</v>
      </c>
      <c r="B202" s="42">
        <v>100514</v>
      </c>
      <c r="C202" s="72" t="s">
        <v>568</v>
      </c>
      <c r="D202" s="159" t="s">
        <v>2029</v>
      </c>
      <c r="E202" s="59" t="s">
        <v>243</v>
      </c>
      <c r="F202" s="150">
        <v>40000</v>
      </c>
    </row>
    <row r="203" spans="1:6" ht="75" customHeight="1">
      <c r="A203" s="18">
        <v>1</v>
      </c>
      <c r="B203" s="42">
        <v>100515</v>
      </c>
      <c r="C203" s="72" t="s">
        <v>150</v>
      </c>
      <c r="D203" s="159" t="s">
        <v>1744</v>
      </c>
      <c r="E203" s="59" t="s">
        <v>243</v>
      </c>
      <c r="F203" s="150">
        <v>34000</v>
      </c>
    </row>
    <row r="204" spans="1:6" ht="94.5" customHeight="1">
      <c r="A204" s="18">
        <v>1</v>
      </c>
      <c r="B204" s="42">
        <v>100516</v>
      </c>
      <c r="C204" s="72" t="s">
        <v>150</v>
      </c>
      <c r="D204" s="159" t="s">
        <v>2030</v>
      </c>
      <c r="E204" s="59" t="s">
        <v>243</v>
      </c>
      <c r="F204" s="150">
        <v>40000</v>
      </c>
    </row>
    <row r="205" spans="1:6" ht="75" customHeight="1">
      <c r="A205" s="18">
        <v>1</v>
      </c>
      <c r="B205" s="42">
        <v>100517</v>
      </c>
      <c r="C205" s="59" t="s">
        <v>569</v>
      </c>
      <c r="D205" s="159" t="s">
        <v>1745</v>
      </c>
      <c r="E205" s="59" t="s">
        <v>243</v>
      </c>
      <c r="F205" s="150">
        <v>47000</v>
      </c>
    </row>
    <row r="206" spans="1:6" ht="94.5" customHeight="1">
      <c r="A206" s="18">
        <v>1</v>
      </c>
      <c r="B206" s="42">
        <v>100518</v>
      </c>
      <c r="C206" s="59" t="s">
        <v>569</v>
      </c>
      <c r="D206" s="159" t="s">
        <v>2031</v>
      </c>
      <c r="E206" s="59" t="s">
        <v>243</v>
      </c>
      <c r="F206" s="150">
        <v>52000</v>
      </c>
    </row>
    <row r="207" spans="1:6" ht="75" customHeight="1">
      <c r="A207" s="18">
        <v>1</v>
      </c>
      <c r="B207" s="42">
        <v>100519</v>
      </c>
      <c r="C207" s="59" t="s">
        <v>2032</v>
      </c>
      <c r="D207" s="159" t="s">
        <v>2035</v>
      </c>
      <c r="E207" s="59" t="s">
        <v>243</v>
      </c>
      <c r="F207" s="150">
        <v>8500</v>
      </c>
    </row>
    <row r="208" spans="1:6" ht="54.75" customHeight="1">
      <c r="A208" s="18">
        <v>1</v>
      </c>
      <c r="B208" s="42">
        <v>100520</v>
      </c>
      <c r="C208" s="59" t="s">
        <v>2033</v>
      </c>
      <c r="D208" s="159" t="s">
        <v>2036</v>
      </c>
      <c r="E208" s="59" t="s">
        <v>243</v>
      </c>
      <c r="F208" s="150">
        <v>8500</v>
      </c>
    </row>
    <row r="209" spans="1:6" ht="54.75" customHeight="1">
      <c r="A209" s="18">
        <v>1</v>
      </c>
      <c r="B209" s="42">
        <v>100521</v>
      </c>
      <c r="C209" s="72" t="s">
        <v>152</v>
      </c>
      <c r="D209" s="159" t="s">
        <v>2034</v>
      </c>
      <c r="E209" s="59" t="s">
        <v>243</v>
      </c>
      <c r="F209" s="150">
        <v>3000</v>
      </c>
    </row>
    <row r="210" spans="1:6" ht="34.5" customHeight="1">
      <c r="A210" s="18">
        <v>1</v>
      </c>
      <c r="B210" s="42">
        <v>100522</v>
      </c>
      <c r="C210" s="72" t="s">
        <v>152</v>
      </c>
      <c r="D210" s="159" t="s">
        <v>2127</v>
      </c>
      <c r="E210" s="59" t="s">
        <v>243</v>
      </c>
      <c r="F210" s="150">
        <v>2000</v>
      </c>
    </row>
    <row r="211" spans="1:6" ht="34.5" customHeight="1">
      <c r="A211" s="18">
        <v>1</v>
      </c>
      <c r="B211" s="42">
        <v>100523</v>
      </c>
      <c r="C211" s="72" t="s">
        <v>152</v>
      </c>
      <c r="D211" s="159" t="s">
        <v>1578</v>
      </c>
      <c r="E211" s="59" t="s">
        <v>243</v>
      </c>
      <c r="F211" s="150">
        <v>2000</v>
      </c>
    </row>
    <row r="212" spans="1:6" ht="75" customHeight="1">
      <c r="A212" s="18">
        <v>1</v>
      </c>
      <c r="B212" s="42">
        <v>100524</v>
      </c>
      <c r="C212" s="72" t="s">
        <v>2037</v>
      </c>
      <c r="D212" s="159" t="s">
        <v>2040</v>
      </c>
      <c r="E212" s="59" t="s">
        <v>243</v>
      </c>
      <c r="F212" s="150">
        <v>3000</v>
      </c>
    </row>
    <row r="213" spans="1:6" ht="75" customHeight="1">
      <c r="A213" s="18">
        <v>1</v>
      </c>
      <c r="B213" s="42">
        <v>100525</v>
      </c>
      <c r="C213" s="72" t="s">
        <v>2038</v>
      </c>
      <c r="D213" s="159" t="s">
        <v>2041</v>
      </c>
      <c r="E213" s="59" t="s">
        <v>243</v>
      </c>
      <c r="F213" s="150">
        <v>15000</v>
      </c>
    </row>
    <row r="214" spans="1:6" ht="54.75" customHeight="1">
      <c r="A214" s="18">
        <v>1</v>
      </c>
      <c r="B214" s="42">
        <v>100526</v>
      </c>
      <c r="C214" s="72" t="s">
        <v>2039</v>
      </c>
      <c r="D214" s="159" t="s">
        <v>2042</v>
      </c>
      <c r="E214" s="59" t="s">
        <v>243</v>
      </c>
      <c r="F214" s="150">
        <v>15000</v>
      </c>
    </row>
    <row r="215" spans="1:6" ht="54.75" customHeight="1">
      <c r="A215" s="18">
        <v>1</v>
      </c>
      <c r="B215" s="42">
        <v>100527</v>
      </c>
      <c r="C215" s="72" t="s">
        <v>113</v>
      </c>
      <c r="D215" s="159" t="s">
        <v>1069</v>
      </c>
      <c r="E215" s="59" t="s">
        <v>243</v>
      </c>
      <c r="F215" s="150">
        <v>600</v>
      </c>
    </row>
    <row r="216" spans="1:6" ht="34.5" customHeight="1">
      <c r="A216" s="18">
        <v>1</v>
      </c>
      <c r="B216" s="42">
        <v>100528</v>
      </c>
      <c r="C216" s="72" t="s">
        <v>151</v>
      </c>
      <c r="D216" s="159" t="s">
        <v>250</v>
      </c>
      <c r="E216" s="59" t="s">
        <v>243</v>
      </c>
      <c r="F216" s="150">
        <v>600</v>
      </c>
    </row>
    <row r="217" spans="1:6" ht="54.75" customHeight="1">
      <c r="A217" s="18">
        <v>1</v>
      </c>
      <c r="B217" s="42">
        <v>100529</v>
      </c>
      <c r="C217" s="72" t="s">
        <v>570</v>
      </c>
      <c r="D217" s="159" t="s">
        <v>1853</v>
      </c>
      <c r="E217" s="59" t="s">
        <v>243</v>
      </c>
      <c r="F217" s="150">
        <v>600</v>
      </c>
    </row>
    <row r="218" spans="1:6" ht="54.75" customHeight="1">
      <c r="A218" s="18">
        <v>1</v>
      </c>
      <c r="B218" s="42">
        <v>100530</v>
      </c>
      <c r="C218" s="72" t="s">
        <v>571</v>
      </c>
      <c r="D218" s="159" t="s">
        <v>882</v>
      </c>
      <c r="E218" s="59" t="s">
        <v>243</v>
      </c>
      <c r="F218" s="150">
        <v>700</v>
      </c>
    </row>
    <row r="219" spans="1:6" ht="54.75" customHeight="1">
      <c r="A219" s="18">
        <v>1</v>
      </c>
      <c r="B219" s="42">
        <v>100531</v>
      </c>
      <c r="C219" s="72" t="s">
        <v>572</v>
      </c>
      <c r="D219" s="159" t="s">
        <v>251</v>
      </c>
      <c r="E219" s="59" t="s">
        <v>243</v>
      </c>
      <c r="F219" s="150">
        <v>450</v>
      </c>
    </row>
    <row r="220" spans="1:6" ht="75" customHeight="1">
      <c r="A220" s="18">
        <v>1</v>
      </c>
      <c r="B220" s="42">
        <v>100532</v>
      </c>
      <c r="C220" s="72" t="s">
        <v>151</v>
      </c>
      <c r="D220" s="159" t="s">
        <v>874</v>
      </c>
      <c r="E220" s="59" t="s">
        <v>243</v>
      </c>
      <c r="F220" s="150">
        <v>750</v>
      </c>
    </row>
    <row r="221" spans="1:6" ht="75" customHeight="1">
      <c r="A221" s="18">
        <v>1</v>
      </c>
      <c r="B221" s="42">
        <v>100533</v>
      </c>
      <c r="C221" s="72" t="s">
        <v>151</v>
      </c>
      <c r="D221" s="159" t="s">
        <v>875</v>
      </c>
      <c r="E221" s="59" t="s">
        <v>243</v>
      </c>
      <c r="F221" s="150">
        <v>750</v>
      </c>
    </row>
    <row r="222" spans="1:6" ht="34.5" customHeight="1">
      <c r="A222" s="18">
        <v>1</v>
      </c>
      <c r="B222" s="42">
        <v>100534</v>
      </c>
      <c r="C222" s="72" t="s">
        <v>152</v>
      </c>
      <c r="D222" s="167" t="s">
        <v>252</v>
      </c>
      <c r="E222" s="59" t="s">
        <v>243</v>
      </c>
      <c r="F222" s="150">
        <v>600</v>
      </c>
    </row>
    <row r="223" spans="1:6" ht="34.5" customHeight="1">
      <c r="A223" s="39">
        <v>1</v>
      </c>
      <c r="B223" s="42">
        <v>100535</v>
      </c>
      <c r="C223" s="114" t="s">
        <v>573</v>
      </c>
      <c r="D223" s="166" t="s">
        <v>475</v>
      </c>
      <c r="E223" s="101" t="s">
        <v>243</v>
      </c>
      <c r="F223" s="151">
        <v>550</v>
      </c>
    </row>
    <row r="224" spans="1:6" ht="34.5" customHeight="1">
      <c r="A224" s="18">
        <v>1</v>
      </c>
      <c r="B224" s="42">
        <v>100536</v>
      </c>
      <c r="C224" s="116"/>
      <c r="D224" s="190" t="s">
        <v>2093</v>
      </c>
      <c r="E224" s="59" t="s">
        <v>243</v>
      </c>
      <c r="F224" s="150">
        <v>1600</v>
      </c>
    </row>
    <row r="225" spans="1:6" ht="54.75" customHeight="1">
      <c r="A225" s="18">
        <v>1</v>
      </c>
      <c r="B225" s="42">
        <v>100537</v>
      </c>
      <c r="C225" s="116"/>
      <c r="D225" s="190" t="s">
        <v>2094</v>
      </c>
      <c r="E225" s="59" t="s">
        <v>243</v>
      </c>
      <c r="F225" s="150">
        <v>900</v>
      </c>
    </row>
    <row r="226" spans="1:6" s="208" customFormat="1" ht="39.75" customHeight="1">
      <c r="A226" s="284"/>
      <c r="B226" s="285"/>
      <c r="C226" s="378" t="s">
        <v>574</v>
      </c>
      <c r="D226" s="378"/>
      <c r="E226" s="378"/>
      <c r="F226" s="379"/>
    </row>
    <row r="227" spans="1:6" ht="34.5" customHeight="1">
      <c r="A227" s="18">
        <v>1</v>
      </c>
      <c r="B227" s="42">
        <v>100600</v>
      </c>
      <c r="C227" s="59" t="s">
        <v>132</v>
      </c>
      <c r="D227" s="159" t="s">
        <v>1579</v>
      </c>
      <c r="E227" s="59" t="s">
        <v>243</v>
      </c>
      <c r="F227" s="152">
        <v>350</v>
      </c>
    </row>
    <row r="228" spans="1:6" s="8" customFormat="1" ht="54.75" customHeight="1">
      <c r="A228" s="18">
        <v>1</v>
      </c>
      <c r="B228" s="42">
        <v>100601</v>
      </c>
      <c r="C228" s="115" t="s">
        <v>575</v>
      </c>
      <c r="D228" s="167" t="s">
        <v>1580</v>
      </c>
      <c r="E228" s="59" t="s">
        <v>931</v>
      </c>
      <c r="F228" s="152">
        <v>4500</v>
      </c>
    </row>
    <row r="229" spans="1:6" ht="75" customHeight="1">
      <c r="A229" s="18">
        <v>1</v>
      </c>
      <c r="B229" s="42">
        <v>100603</v>
      </c>
      <c r="C229" s="112" t="s">
        <v>112</v>
      </c>
      <c r="D229" s="162" t="s">
        <v>1891</v>
      </c>
      <c r="E229" s="59" t="s">
        <v>243</v>
      </c>
      <c r="F229" s="150">
        <v>200</v>
      </c>
    </row>
    <row r="230" spans="1:6" ht="54.75" customHeight="1">
      <c r="A230" s="18">
        <v>1</v>
      </c>
      <c r="B230" s="42">
        <v>100604</v>
      </c>
      <c r="C230" s="115" t="s">
        <v>575</v>
      </c>
      <c r="D230" s="167" t="s">
        <v>1580</v>
      </c>
      <c r="E230" s="59" t="s">
        <v>243</v>
      </c>
      <c r="F230" s="152">
        <v>500</v>
      </c>
    </row>
    <row r="231" spans="1:6" s="208" customFormat="1" ht="39.75" customHeight="1">
      <c r="A231" s="285"/>
      <c r="B231" s="285"/>
      <c r="C231" s="378" t="s">
        <v>576</v>
      </c>
      <c r="D231" s="378"/>
      <c r="E231" s="378"/>
      <c r="F231" s="379"/>
    </row>
    <row r="232" spans="1:6" ht="75" customHeight="1">
      <c r="A232" s="60">
        <v>1</v>
      </c>
      <c r="B232" s="42">
        <v>100650</v>
      </c>
      <c r="C232" s="59" t="s">
        <v>2128</v>
      </c>
      <c r="D232" s="161" t="s">
        <v>1746</v>
      </c>
      <c r="E232" s="113" t="s">
        <v>243</v>
      </c>
      <c r="F232" s="149">
        <v>350</v>
      </c>
    </row>
    <row r="233" spans="1:6" ht="54.75" customHeight="1">
      <c r="A233" s="18">
        <v>1</v>
      </c>
      <c r="B233" s="42">
        <v>100651</v>
      </c>
      <c r="C233" s="59" t="s">
        <v>577</v>
      </c>
      <c r="D233" s="159" t="s">
        <v>2332</v>
      </c>
      <c r="E233" s="59" t="s">
        <v>243</v>
      </c>
      <c r="F233" s="150">
        <v>1100</v>
      </c>
    </row>
    <row r="234" spans="1:6" ht="75" customHeight="1">
      <c r="A234" s="18">
        <v>1</v>
      </c>
      <c r="B234" s="42">
        <v>100652</v>
      </c>
      <c r="C234" s="59" t="s">
        <v>133</v>
      </c>
      <c r="D234" s="159" t="s">
        <v>1747</v>
      </c>
      <c r="E234" s="59" t="s">
        <v>243</v>
      </c>
      <c r="F234" s="152">
        <v>1800</v>
      </c>
    </row>
    <row r="235" spans="1:6" ht="34.5" customHeight="1">
      <c r="A235" s="18">
        <v>1</v>
      </c>
      <c r="B235" s="42">
        <v>100653</v>
      </c>
      <c r="C235" s="59" t="s">
        <v>578</v>
      </c>
      <c r="D235" s="159" t="s">
        <v>2333</v>
      </c>
      <c r="E235" s="59" t="s">
        <v>243</v>
      </c>
      <c r="F235" s="152">
        <v>950</v>
      </c>
    </row>
    <row r="236" spans="1:6" ht="75" customHeight="1">
      <c r="A236" s="18">
        <v>1</v>
      </c>
      <c r="B236" s="42">
        <v>100654</v>
      </c>
      <c r="C236" s="18" t="s">
        <v>144</v>
      </c>
      <c r="D236" s="163" t="s">
        <v>1748</v>
      </c>
      <c r="E236" s="59" t="s">
        <v>243</v>
      </c>
      <c r="F236" s="152">
        <v>530</v>
      </c>
    </row>
    <row r="237" spans="1:6" ht="75" customHeight="1">
      <c r="A237" s="18">
        <v>1</v>
      </c>
      <c r="B237" s="42">
        <v>100655</v>
      </c>
      <c r="C237" s="18" t="s">
        <v>579</v>
      </c>
      <c r="D237" s="159" t="s">
        <v>2334</v>
      </c>
      <c r="E237" s="59" t="s">
        <v>243</v>
      </c>
      <c r="F237" s="152">
        <v>1250</v>
      </c>
    </row>
    <row r="238" spans="1:6" ht="34.5" customHeight="1">
      <c r="A238" s="18">
        <v>1</v>
      </c>
      <c r="B238" s="42">
        <v>100656</v>
      </c>
      <c r="C238" s="59" t="s">
        <v>1883</v>
      </c>
      <c r="D238" s="162" t="s">
        <v>1884</v>
      </c>
      <c r="E238" s="59" t="s">
        <v>243</v>
      </c>
      <c r="F238" s="150">
        <v>3900</v>
      </c>
    </row>
    <row r="239" spans="1:6" ht="34.5" customHeight="1">
      <c r="A239" s="18">
        <v>1</v>
      </c>
      <c r="B239" s="42">
        <v>100657</v>
      </c>
      <c r="C239" s="59" t="s">
        <v>1885</v>
      </c>
      <c r="D239" s="162" t="s">
        <v>1886</v>
      </c>
      <c r="E239" s="59" t="s">
        <v>243</v>
      </c>
      <c r="F239" s="150">
        <v>6900</v>
      </c>
    </row>
    <row r="240" spans="1:6" s="208" customFormat="1" ht="39.75" customHeight="1">
      <c r="A240" s="400" t="s">
        <v>580</v>
      </c>
      <c r="B240" s="388"/>
      <c r="C240" s="388"/>
      <c r="D240" s="388"/>
      <c r="E240" s="388"/>
      <c r="F240" s="389"/>
    </row>
    <row r="241" spans="1:6" ht="54.75" customHeight="1">
      <c r="A241" s="18">
        <v>1</v>
      </c>
      <c r="B241" s="42">
        <v>100700</v>
      </c>
      <c r="C241" s="59" t="s">
        <v>1451</v>
      </c>
      <c r="D241" s="159" t="s">
        <v>1749</v>
      </c>
      <c r="E241" s="59" t="s">
        <v>243</v>
      </c>
      <c r="F241" s="150">
        <v>4000</v>
      </c>
    </row>
    <row r="242" spans="1:6" ht="54.75" customHeight="1">
      <c r="A242" s="18">
        <v>1</v>
      </c>
      <c r="B242" s="42">
        <v>100701</v>
      </c>
      <c r="C242" s="59" t="s">
        <v>581</v>
      </c>
      <c r="D242" s="159" t="s">
        <v>1750</v>
      </c>
      <c r="E242" s="59" t="s">
        <v>243</v>
      </c>
      <c r="F242" s="150">
        <v>4500</v>
      </c>
    </row>
    <row r="243" spans="1:6" s="208" customFormat="1" ht="39.75" customHeight="1">
      <c r="A243" s="400" t="s">
        <v>582</v>
      </c>
      <c r="B243" s="388"/>
      <c r="C243" s="388"/>
      <c r="D243" s="388"/>
      <c r="E243" s="388"/>
      <c r="F243" s="389"/>
    </row>
    <row r="244" spans="1:6" ht="94.5" customHeight="1">
      <c r="A244" s="18">
        <v>1</v>
      </c>
      <c r="B244" s="42">
        <v>100750</v>
      </c>
      <c r="C244" s="72" t="s">
        <v>253</v>
      </c>
      <c r="D244" s="159" t="s">
        <v>2132</v>
      </c>
      <c r="E244" s="59" t="s">
        <v>243</v>
      </c>
      <c r="F244" s="150">
        <v>1100</v>
      </c>
    </row>
    <row r="245" spans="1:6" ht="75" customHeight="1">
      <c r="A245" s="18">
        <v>1</v>
      </c>
      <c r="B245" s="42">
        <v>100751</v>
      </c>
      <c r="C245" s="59" t="s">
        <v>140</v>
      </c>
      <c r="D245" s="159" t="s">
        <v>1751</v>
      </c>
      <c r="E245" s="59" t="s">
        <v>243</v>
      </c>
      <c r="F245" s="150">
        <v>1100</v>
      </c>
    </row>
    <row r="246" spans="1:6" ht="34.5" customHeight="1">
      <c r="A246" s="18">
        <v>1</v>
      </c>
      <c r="B246" s="42">
        <v>100752</v>
      </c>
      <c r="C246" s="59" t="s">
        <v>254</v>
      </c>
      <c r="D246" s="159" t="s">
        <v>1003</v>
      </c>
      <c r="E246" s="59" t="s">
        <v>243</v>
      </c>
      <c r="F246" s="150">
        <v>650</v>
      </c>
    </row>
    <row r="247" spans="1:6" ht="75" customHeight="1">
      <c r="A247" s="18">
        <v>1</v>
      </c>
      <c r="B247" s="42">
        <v>100753</v>
      </c>
      <c r="C247" s="59" t="s">
        <v>141</v>
      </c>
      <c r="D247" s="159" t="s">
        <v>2335</v>
      </c>
      <c r="E247" s="59" t="s">
        <v>243</v>
      </c>
      <c r="F247" s="150">
        <v>1100</v>
      </c>
    </row>
    <row r="248" spans="1:6" ht="75" customHeight="1">
      <c r="A248" s="18">
        <v>1</v>
      </c>
      <c r="B248" s="42">
        <v>100754</v>
      </c>
      <c r="C248" s="59" t="s">
        <v>583</v>
      </c>
      <c r="D248" s="163" t="s">
        <v>1752</v>
      </c>
      <c r="E248" s="59" t="s">
        <v>243</v>
      </c>
      <c r="F248" s="150">
        <v>1100</v>
      </c>
    </row>
    <row r="249" spans="1:6" ht="75" customHeight="1">
      <c r="A249" s="18">
        <v>1</v>
      </c>
      <c r="B249" s="42">
        <v>100755</v>
      </c>
      <c r="C249" s="59" t="s">
        <v>584</v>
      </c>
      <c r="D249" s="159" t="s">
        <v>1753</v>
      </c>
      <c r="E249" s="59" t="s">
        <v>243</v>
      </c>
      <c r="F249" s="150">
        <v>2000</v>
      </c>
    </row>
    <row r="250" spans="1:6" ht="34.5" customHeight="1">
      <c r="A250" s="18">
        <v>1</v>
      </c>
      <c r="B250" s="42">
        <v>100756</v>
      </c>
      <c r="C250" s="59" t="s">
        <v>452</v>
      </c>
      <c r="D250" s="159" t="s">
        <v>477</v>
      </c>
      <c r="E250" s="59" t="s">
        <v>243</v>
      </c>
      <c r="F250" s="150">
        <v>600</v>
      </c>
    </row>
    <row r="251" spans="1:6" ht="54.75" customHeight="1">
      <c r="A251" s="18">
        <v>1</v>
      </c>
      <c r="B251" s="42">
        <v>100757</v>
      </c>
      <c r="C251" s="59" t="s">
        <v>143</v>
      </c>
      <c r="D251" s="159" t="s">
        <v>2336</v>
      </c>
      <c r="E251" s="59" t="s">
        <v>243</v>
      </c>
      <c r="F251" s="150">
        <v>840</v>
      </c>
    </row>
    <row r="252" spans="1:6" ht="54.75" customHeight="1">
      <c r="A252" s="18">
        <v>1</v>
      </c>
      <c r="B252" s="42">
        <v>100758</v>
      </c>
      <c r="C252" s="59" t="s">
        <v>1004</v>
      </c>
      <c r="D252" s="159" t="s">
        <v>1005</v>
      </c>
      <c r="E252" s="59" t="s">
        <v>243</v>
      </c>
      <c r="F252" s="150">
        <v>650</v>
      </c>
    </row>
    <row r="253" spans="1:6" ht="54.75" customHeight="1">
      <c r="A253" s="18">
        <v>1</v>
      </c>
      <c r="B253" s="42">
        <v>100759</v>
      </c>
      <c r="C253" s="59" t="s">
        <v>1006</v>
      </c>
      <c r="D253" s="159" t="s">
        <v>1007</v>
      </c>
      <c r="E253" s="59" t="s">
        <v>243</v>
      </c>
      <c r="F253" s="150">
        <v>50</v>
      </c>
    </row>
    <row r="254" spans="1:6" ht="34.5" customHeight="1">
      <c r="A254" s="18">
        <v>1</v>
      </c>
      <c r="B254" s="42">
        <v>100760</v>
      </c>
      <c r="C254" s="59" t="s">
        <v>254</v>
      </c>
      <c r="D254" s="159" t="s">
        <v>1008</v>
      </c>
      <c r="E254" s="59" t="s">
        <v>243</v>
      </c>
      <c r="F254" s="150">
        <v>700</v>
      </c>
    </row>
    <row r="255" spans="1:6" ht="54.75" customHeight="1">
      <c r="A255" s="18">
        <v>1</v>
      </c>
      <c r="B255" s="42">
        <v>100761</v>
      </c>
      <c r="C255" s="59" t="s">
        <v>1236</v>
      </c>
      <c r="D255" s="159" t="s">
        <v>2379</v>
      </c>
      <c r="E255" s="59" t="s">
        <v>243</v>
      </c>
      <c r="F255" s="150">
        <v>500</v>
      </c>
    </row>
    <row r="256" spans="1:6" ht="54.75" customHeight="1">
      <c r="A256" s="18">
        <v>1</v>
      </c>
      <c r="B256" s="42">
        <v>100762</v>
      </c>
      <c r="C256" s="59" t="s">
        <v>1237</v>
      </c>
      <c r="D256" s="159" t="s">
        <v>1238</v>
      </c>
      <c r="E256" s="59" t="s">
        <v>243</v>
      </c>
      <c r="F256" s="150">
        <v>500</v>
      </c>
    </row>
    <row r="257" spans="1:6" ht="34.5" customHeight="1">
      <c r="A257" s="18">
        <v>1</v>
      </c>
      <c r="B257" s="42">
        <v>100763</v>
      </c>
      <c r="C257" s="59" t="s">
        <v>2337</v>
      </c>
      <c r="D257" s="159" t="s">
        <v>2380</v>
      </c>
      <c r="E257" s="59" t="s">
        <v>243</v>
      </c>
      <c r="F257" s="150">
        <v>350</v>
      </c>
    </row>
    <row r="258" spans="1:6" ht="34.5" customHeight="1">
      <c r="A258" s="18">
        <v>1</v>
      </c>
      <c r="B258" s="42">
        <v>100764</v>
      </c>
      <c r="C258" s="59" t="s">
        <v>2338</v>
      </c>
      <c r="D258" s="159" t="s">
        <v>2381</v>
      </c>
      <c r="E258" s="59" t="s">
        <v>243</v>
      </c>
      <c r="F258" s="150">
        <v>1100</v>
      </c>
    </row>
    <row r="259" spans="1:6" s="208" customFormat="1" ht="39.75" customHeight="1">
      <c r="A259" s="400" t="s">
        <v>878</v>
      </c>
      <c r="B259" s="388"/>
      <c r="C259" s="388"/>
      <c r="D259" s="388"/>
      <c r="E259" s="388"/>
      <c r="F259" s="389"/>
    </row>
    <row r="260" spans="1:6" ht="34.5" customHeight="1">
      <c r="A260" s="18">
        <v>1</v>
      </c>
      <c r="B260" s="42">
        <v>100800</v>
      </c>
      <c r="C260" s="72" t="s">
        <v>585</v>
      </c>
      <c r="D260" s="159" t="s">
        <v>476</v>
      </c>
      <c r="E260" s="59" t="s">
        <v>243</v>
      </c>
      <c r="F260" s="150">
        <v>5100</v>
      </c>
    </row>
    <row r="261" spans="1:6" ht="34.5" customHeight="1">
      <c r="A261" s="18">
        <v>1</v>
      </c>
      <c r="B261" s="42">
        <v>100801</v>
      </c>
      <c r="C261" s="72" t="s">
        <v>255</v>
      </c>
      <c r="D261" s="159" t="s">
        <v>857</v>
      </c>
      <c r="E261" s="59" t="s">
        <v>243</v>
      </c>
      <c r="F261" s="150">
        <v>13000</v>
      </c>
    </row>
    <row r="262" spans="1:6" s="208" customFormat="1" ht="39.75" customHeight="1">
      <c r="A262" s="400" t="s">
        <v>1465</v>
      </c>
      <c r="B262" s="388"/>
      <c r="C262" s="388"/>
      <c r="D262" s="388"/>
      <c r="E262" s="388"/>
      <c r="F262" s="389"/>
    </row>
    <row r="263" spans="1:6" ht="75" customHeight="1">
      <c r="A263" s="18">
        <v>1</v>
      </c>
      <c r="B263" s="42">
        <v>100850</v>
      </c>
      <c r="C263" s="18" t="s">
        <v>586</v>
      </c>
      <c r="D263" s="168" t="s">
        <v>2129</v>
      </c>
      <c r="E263" s="59" t="s">
        <v>243</v>
      </c>
      <c r="F263" s="152">
        <v>32000</v>
      </c>
    </row>
    <row r="264" spans="1:6" ht="54.75" customHeight="1">
      <c r="A264" s="18">
        <v>1</v>
      </c>
      <c r="B264" s="42">
        <v>100851</v>
      </c>
      <c r="C264" s="18" t="s">
        <v>587</v>
      </c>
      <c r="D264" s="168" t="s">
        <v>1754</v>
      </c>
      <c r="E264" s="59" t="s">
        <v>243</v>
      </c>
      <c r="F264" s="152">
        <v>15000</v>
      </c>
    </row>
    <row r="265" spans="1:6" ht="54.75" customHeight="1">
      <c r="A265" s="18">
        <v>1</v>
      </c>
      <c r="B265" s="42">
        <v>100852</v>
      </c>
      <c r="C265" s="18" t="s">
        <v>588</v>
      </c>
      <c r="D265" s="168" t="s">
        <v>1755</v>
      </c>
      <c r="E265" s="59" t="s">
        <v>243</v>
      </c>
      <c r="F265" s="152">
        <v>25000</v>
      </c>
    </row>
    <row r="266" spans="1:6" ht="54.75" customHeight="1">
      <c r="A266" s="18">
        <v>1</v>
      </c>
      <c r="B266" s="42">
        <v>100853</v>
      </c>
      <c r="C266" s="18" t="s">
        <v>588</v>
      </c>
      <c r="D266" s="167" t="s">
        <v>1756</v>
      </c>
      <c r="E266" s="59" t="s">
        <v>243</v>
      </c>
      <c r="F266" s="152">
        <v>41000</v>
      </c>
    </row>
    <row r="267" spans="1:6" ht="54.75" customHeight="1">
      <c r="A267" s="18">
        <v>1</v>
      </c>
      <c r="B267" s="42">
        <v>100854</v>
      </c>
      <c r="C267" s="18" t="s">
        <v>589</v>
      </c>
      <c r="D267" s="168" t="s">
        <v>1757</v>
      </c>
      <c r="E267" s="59" t="s">
        <v>243</v>
      </c>
      <c r="F267" s="152">
        <v>32000</v>
      </c>
    </row>
    <row r="268" spans="1:6" ht="54.75" customHeight="1">
      <c r="A268" s="18">
        <v>1</v>
      </c>
      <c r="B268" s="42">
        <v>100855</v>
      </c>
      <c r="C268" s="18" t="s">
        <v>590</v>
      </c>
      <c r="D268" s="168" t="s">
        <v>1758</v>
      </c>
      <c r="E268" s="59" t="s">
        <v>243</v>
      </c>
      <c r="F268" s="152">
        <v>25000</v>
      </c>
    </row>
    <row r="269" spans="1:6" ht="54.75" customHeight="1">
      <c r="A269" s="18">
        <v>1</v>
      </c>
      <c r="B269" s="42">
        <v>100856</v>
      </c>
      <c r="C269" s="18" t="s">
        <v>591</v>
      </c>
      <c r="D269" s="168" t="s">
        <v>1759</v>
      </c>
      <c r="E269" s="59" t="s">
        <v>243</v>
      </c>
      <c r="F269" s="152">
        <v>25000</v>
      </c>
    </row>
    <row r="270" spans="1:6" ht="54.75" customHeight="1">
      <c r="A270" s="18">
        <v>1</v>
      </c>
      <c r="B270" s="42">
        <v>100857</v>
      </c>
      <c r="C270" s="18" t="s">
        <v>592</v>
      </c>
      <c r="D270" s="168" t="s">
        <v>1760</v>
      </c>
      <c r="E270" s="59" t="s">
        <v>243</v>
      </c>
      <c r="F270" s="152">
        <v>32000</v>
      </c>
    </row>
    <row r="271" spans="1:6" ht="75" customHeight="1">
      <c r="A271" s="18">
        <v>1</v>
      </c>
      <c r="B271" s="42">
        <v>100858</v>
      </c>
      <c r="C271" s="18" t="s">
        <v>567</v>
      </c>
      <c r="D271" s="167" t="s">
        <v>1761</v>
      </c>
      <c r="E271" s="59" t="s">
        <v>243</v>
      </c>
      <c r="F271" s="152">
        <v>23000</v>
      </c>
    </row>
    <row r="272" spans="1:6" ht="94.5" customHeight="1">
      <c r="A272" s="18">
        <v>1</v>
      </c>
      <c r="B272" s="42">
        <v>100859</v>
      </c>
      <c r="C272" s="18" t="s">
        <v>567</v>
      </c>
      <c r="D272" s="167" t="s">
        <v>2384</v>
      </c>
      <c r="E272" s="59" t="s">
        <v>243</v>
      </c>
      <c r="F272" s="152">
        <v>18000</v>
      </c>
    </row>
    <row r="273" spans="1:6" ht="54.75" customHeight="1">
      <c r="A273" s="18">
        <v>1</v>
      </c>
      <c r="B273" s="42">
        <v>100860</v>
      </c>
      <c r="C273" s="18" t="s">
        <v>2382</v>
      </c>
      <c r="D273" s="167" t="s">
        <v>2385</v>
      </c>
      <c r="E273" s="59" t="s">
        <v>243</v>
      </c>
      <c r="F273" s="152">
        <v>23000</v>
      </c>
    </row>
    <row r="274" spans="1:6" ht="94.5" customHeight="1">
      <c r="A274" s="18">
        <v>1</v>
      </c>
      <c r="B274" s="42">
        <v>100861</v>
      </c>
      <c r="C274" s="372" t="s">
        <v>2435</v>
      </c>
      <c r="D274" s="168" t="s">
        <v>2436</v>
      </c>
      <c r="E274" s="59" t="s">
        <v>243</v>
      </c>
      <c r="F274" s="152">
        <v>201000</v>
      </c>
    </row>
    <row r="275" spans="1:6" s="208" customFormat="1" ht="39.75" customHeight="1">
      <c r="A275" s="400" t="s">
        <v>902</v>
      </c>
      <c r="B275" s="388"/>
      <c r="C275" s="388"/>
      <c r="D275" s="388"/>
      <c r="E275" s="388"/>
      <c r="F275" s="389"/>
    </row>
    <row r="276" spans="1:6" ht="54.75" customHeight="1">
      <c r="A276" s="18">
        <v>1</v>
      </c>
      <c r="B276" s="42">
        <v>100900</v>
      </c>
      <c r="C276" s="59" t="s">
        <v>106</v>
      </c>
      <c r="D276" s="159" t="s">
        <v>1942</v>
      </c>
      <c r="E276" s="59" t="s">
        <v>1947</v>
      </c>
      <c r="F276" s="152">
        <v>500</v>
      </c>
    </row>
    <row r="277" spans="1:6" ht="54.75" customHeight="1">
      <c r="A277" s="18">
        <v>1</v>
      </c>
      <c r="B277" s="42">
        <v>100901</v>
      </c>
      <c r="C277" s="59" t="s">
        <v>1943</v>
      </c>
      <c r="D277" s="159" t="s">
        <v>1944</v>
      </c>
      <c r="E277" s="59" t="s">
        <v>1947</v>
      </c>
      <c r="F277" s="152">
        <v>500</v>
      </c>
    </row>
    <row r="278" spans="1:6" ht="34.5" customHeight="1">
      <c r="A278" s="18">
        <v>1</v>
      </c>
      <c r="B278" s="42">
        <v>100902</v>
      </c>
      <c r="C278" s="59" t="s">
        <v>1945</v>
      </c>
      <c r="D278" s="159" t="s">
        <v>1946</v>
      </c>
      <c r="E278" s="59" t="s">
        <v>1947</v>
      </c>
      <c r="F278" s="152">
        <v>350</v>
      </c>
    </row>
    <row r="279" spans="1:6" ht="75" customHeight="1">
      <c r="A279" s="18">
        <v>1</v>
      </c>
      <c r="B279" s="42">
        <v>100903</v>
      </c>
      <c r="C279" s="59" t="s">
        <v>1948</v>
      </c>
      <c r="D279" s="159" t="s">
        <v>1452</v>
      </c>
      <c r="E279" s="59" t="s">
        <v>1947</v>
      </c>
      <c r="F279" s="152">
        <v>800</v>
      </c>
    </row>
    <row r="280" spans="1:6" ht="34.5" customHeight="1">
      <c r="A280" s="18">
        <v>1</v>
      </c>
      <c r="B280" s="42">
        <v>100904</v>
      </c>
      <c r="C280" s="59" t="s">
        <v>107</v>
      </c>
      <c r="D280" s="159" t="s">
        <v>1453</v>
      </c>
      <c r="E280" s="59" t="s">
        <v>243</v>
      </c>
      <c r="F280" s="152">
        <v>500</v>
      </c>
    </row>
    <row r="281" spans="1:6" ht="34.5" customHeight="1">
      <c r="A281" s="18">
        <v>1</v>
      </c>
      <c r="B281" s="42">
        <v>100905</v>
      </c>
      <c r="C281" s="59" t="s">
        <v>1949</v>
      </c>
      <c r="D281" s="159" t="s">
        <v>1950</v>
      </c>
      <c r="E281" s="59" t="s">
        <v>243</v>
      </c>
      <c r="F281" s="152">
        <v>500</v>
      </c>
    </row>
    <row r="282" spans="1:6" ht="34.5" customHeight="1">
      <c r="A282" s="18">
        <v>1</v>
      </c>
      <c r="B282" s="42">
        <v>100906</v>
      </c>
      <c r="C282" s="59" t="s">
        <v>108</v>
      </c>
      <c r="D282" s="159" t="s">
        <v>1953</v>
      </c>
      <c r="E282" s="59" t="s">
        <v>1947</v>
      </c>
      <c r="F282" s="152">
        <v>200</v>
      </c>
    </row>
    <row r="283" spans="1:6" ht="34.5" customHeight="1">
      <c r="A283" s="18">
        <v>1</v>
      </c>
      <c r="B283" s="42">
        <v>100907</v>
      </c>
      <c r="C283" s="59" t="s">
        <v>1951</v>
      </c>
      <c r="D283" s="159" t="s">
        <v>1952</v>
      </c>
      <c r="E283" s="59" t="s">
        <v>1947</v>
      </c>
      <c r="F283" s="152">
        <v>500</v>
      </c>
    </row>
    <row r="284" spans="1:6" ht="54.75" customHeight="1">
      <c r="A284" s="18">
        <v>1</v>
      </c>
      <c r="B284" s="42">
        <v>100908</v>
      </c>
      <c r="C284" s="59" t="s">
        <v>113</v>
      </c>
      <c r="D284" s="159" t="s">
        <v>2073</v>
      </c>
      <c r="E284" s="59" t="s">
        <v>1947</v>
      </c>
      <c r="F284" s="152">
        <v>500</v>
      </c>
    </row>
    <row r="285" spans="1:6" ht="34.5" customHeight="1">
      <c r="A285" s="18">
        <v>1</v>
      </c>
      <c r="B285" s="42">
        <v>100909</v>
      </c>
      <c r="C285" s="59" t="s">
        <v>1954</v>
      </c>
      <c r="D285" s="159" t="s">
        <v>2200</v>
      </c>
      <c r="E285" s="59" t="s">
        <v>1947</v>
      </c>
      <c r="F285" s="152">
        <v>1200</v>
      </c>
    </row>
    <row r="286" spans="1:6" ht="34.5" customHeight="1">
      <c r="A286" s="18">
        <v>1</v>
      </c>
      <c r="B286" s="42">
        <v>100910</v>
      </c>
      <c r="C286" s="59" t="s">
        <v>109</v>
      </c>
      <c r="D286" s="159" t="s">
        <v>1454</v>
      </c>
      <c r="E286" s="59" t="s">
        <v>243</v>
      </c>
      <c r="F286" s="152">
        <v>400</v>
      </c>
    </row>
    <row r="287" spans="1:6" ht="34.5" customHeight="1">
      <c r="A287" s="18">
        <v>1</v>
      </c>
      <c r="B287" s="42">
        <v>100911</v>
      </c>
      <c r="C287" s="59" t="s">
        <v>110</v>
      </c>
      <c r="D287" s="159" t="s">
        <v>1455</v>
      </c>
      <c r="E287" s="59" t="s">
        <v>1947</v>
      </c>
      <c r="F287" s="152">
        <v>350</v>
      </c>
    </row>
    <row r="288" spans="1:6" ht="34.5" customHeight="1">
      <c r="A288" s="18">
        <v>1</v>
      </c>
      <c r="B288" s="42">
        <v>100912</v>
      </c>
      <c r="C288" s="59" t="s">
        <v>111</v>
      </c>
      <c r="D288" s="159" t="s">
        <v>890</v>
      </c>
      <c r="E288" s="59" t="s">
        <v>1947</v>
      </c>
      <c r="F288" s="152">
        <v>500</v>
      </c>
    </row>
    <row r="289" spans="1:6" ht="34.5" customHeight="1">
      <c r="A289" s="18">
        <v>1</v>
      </c>
      <c r="B289" s="42">
        <v>100913</v>
      </c>
      <c r="C289" s="59" t="s">
        <v>112</v>
      </c>
      <c r="D289" s="159" t="s">
        <v>1456</v>
      </c>
      <c r="E289" s="59" t="s">
        <v>1947</v>
      </c>
      <c r="F289" s="152">
        <v>300</v>
      </c>
    </row>
    <row r="290" spans="1:6" ht="34.5" customHeight="1">
      <c r="A290" s="18">
        <v>1</v>
      </c>
      <c r="B290" s="42">
        <v>100914</v>
      </c>
      <c r="C290" s="59" t="s">
        <v>114</v>
      </c>
      <c r="D290" s="159" t="s">
        <v>1457</v>
      </c>
      <c r="E290" s="59" t="s">
        <v>1947</v>
      </c>
      <c r="F290" s="152">
        <v>800</v>
      </c>
    </row>
    <row r="291" spans="1:6" ht="54.75" customHeight="1">
      <c r="A291" s="18">
        <v>1</v>
      </c>
      <c r="B291" s="42">
        <v>100915</v>
      </c>
      <c r="C291" s="59" t="s">
        <v>115</v>
      </c>
      <c r="D291" s="159" t="s">
        <v>2201</v>
      </c>
      <c r="E291" s="59" t="s">
        <v>243</v>
      </c>
      <c r="F291" s="152">
        <v>1500</v>
      </c>
    </row>
    <row r="292" spans="1:6" ht="75" customHeight="1">
      <c r="A292" s="18">
        <v>1</v>
      </c>
      <c r="B292" s="42">
        <v>100916</v>
      </c>
      <c r="C292" s="59" t="s">
        <v>1955</v>
      </c>
      <c r="D292" s="159" t="s">
        <v>2202</v>
      </c>
      <c r="E292" s="59" t="s">
        <v>243</v>
      </c>
      <c r="F292" s="152">
        <v>1500</v>
      </c>
    </row>
    <row r="293" spans="1:6" ht="75" customHeight="1">
      <c r="A293" s="18">
        <v>1</v>
      </c>
      <c r="B293" s="42">
        <v>100917</v>
      </c>
      <c r="C293" s="59" t="s">
        <v>1955</v>
      </c>
      <c r="D293" s="159" t="s">
        <v>2203</v>
      </c>
      <c r="E293" s="59" t="s">
        <v>243</v>
      </c>
      <c r="F293" s="152">
        <v>1500</v>
      </c>
    </row>
    <row r="294" spans="1:6" ht="75" customHeight="1">
      <c r="A294" s="18">
        <v>1</v>
      </c>
      <c r="B294" s="42">
        <v>100918</v>
      </c>
      <c r="C294" s="59" t="s">
        <v>1955</v>
      </c>
      <c r="D294" s="159" t="s">
        <v>2204</v>
      </c>
      <c r="E294" s="59" t="s">
        <v>243</v>
      </c>
      <c r="F294" s="152">
        <v>1600</v>
      </c>
    </row>
    <row r="295" spans="1:6" ht="54.75" customHeight="1">
      <c r="A295" s="18">
        <v>1</v>
      </c>
      <c r="B295" s="42">
        <v>100919</v>
      </c>
      <c r="C295" s="59" t="s">
        <v>116</v>
      </c>
      <c r="D295" s="159" t="s">
        <v>262</v>
      </c>
      <c r="E295" s="59" t="s">
        <v>243</v>
      </c>
      <c r="F295" s="152">
        <v>500</v>
      </c>
    </row>
    <row r="296" spans="1:6" ht="54.75" customHeight="1">
      <c r="A296" s="18">
        <v>1</v>
      </c>
      <c r="B296" s="42">
        <v>100920</v>
      </c>
      <c r="C296" s="59" t="s">
        <v>117</v>
      </c>
      <c r="D296" s="169" t="s">
        <v>2194</v>
      </c>
      <c r="E296" s="59" t="s">
        <v>243</v>
      </c>
      <c r="F296" s="150">
        <v>800</v>
      </c>
    </row>
    <row r="297" spans="1:6" ht="54.75" customHeight="1">
      <c r="A297" s="18">
        <v>1</v>
      </c>
      <c r="B297" s="42">
        <v>100921</v>
      </c>
      <c r="C297" s="59" t="s">
        <v>117</v>
      </c>
      <c r="D297" s="169" t="s">
        <v>2195</v>
      </c>
      <c r="E297" s="59" t="s">
        <v>243</v>
      </c>
      <c r="F297" s="150">
        <v>1000</v>
      </c>
    </row>
    <row r="298" spans="1:6" ht="54.75" customHeight="1">
      <c r="A298" s="18">
        <v>1</v>
      </c>
      <c r="B298" s="42">
        <v>100922</v>
      </c>
      <c r="C298" s="59" t="s">
        <v>1956</v>
      </c>
      <c r="D298" s="169" t="s">
        <v>2196</v>
      </c>
      <c r="E298" s="59" t="s">
        <v>1947</v>
      </c>
      <c r="F298" s="150">
        <v>900</v>
      </c>
    </row>
    <row r="299" spans="1:6" ht="54.75" customHeight="1">
      <c r="A299" s="18">
        <v>1</v>
      </c>
      <c r="B299" s="42">
        <v>100923</v>
      </c>
      <c r="C299" s="59" t="s">
        <v>1956</v>
      </c>
      <c r="D299" s="169" t="s">
        <v>2197</v>
      </c>
      <c r="E299" s="59" t="s">
        <v>1947</v>
      </c>
      <c r="F299" s="150">
        <v>1000</v>
      </c>
    </row>
    <row r="300" spans="1:6" ht="54.75" customHeight="1">
      <c r="A300" s="18">
        <v>1</v>
      </c>
      <c r="B300" s="42">
        <v>100924</v>
      </c>
      <c r="C300" s="59" t="s">
        <v>1956</v>
      </c>
      <c r="D300" s="169" t="s">
        <v>2198</v>
      </c>
      <c r="E300" s="59" t="s">
        <v>1947</v>
      </c>
      <c r="F300" s="150">
        <v>1000</v>
      </c>
    </row>
    <row r="301" spans="1:6" ht="54.75" customHeight="1">
      <c r="A301" s="18">
        <v>1</v>
      </c>
      <c r="B301" s="42">
        <v>100925</v>
      </c>
      <c r="C301" s="59" t="s">
        <v>1956</v>
      </c>
      <c r="D301" s="169" t="s">
        <v>2199</v>
      </c>
      <c r="E301" s="59" t="s">
        <v>1947</v>
      </c>
      <c r="F301" s="150">
        <v>1400</v>
      </c>
    </row>
    <row r="302" spans="1:6" ht="34.5" customHeight="1">
      <c r="A302" s="18">
        <v>1</v>
      </c>
      <c r="B302" s="42">
        <v>100926</v>
      </c>
      <c r="C302" s="59" t="s">
        <v>1956</v>
      </c>
      <c r="D302" s="169" t="s">
        <v>1957</v>
      </c>
      <c r="E302" s="59" t="s">
        <v>1947</v>
      </c>
      <c r="F302" s="150">
        <v>1000</v>
      </c>
    </row>
    <row r="303" spans="1:6" ht="34.5" customHeight="1">
      <c r="A303" s="18">
        <v>1</v>
      </c>
      <c r="B303" s="42">
        <v>100927</v>
      </c>
      <c r="C303" s="59" t="s">
        <v>1956</v>
      </c>
      <c r="D303" s="169" t="s">
        <v>1958</v>
      </c>
      <c r="E303" s="59" t="s">
        <v>1947</v>
      </c>
      <c r="F303" s="150">
        <v>1400</v>
      </c>
    </row>
    <row r="304" spans="1:6" ht="75" customHeight="1">
      <c r="A304" s="18">
        <v>1</v>
      </c>
      <c r="B304" s="42">
        <v>100928</v>
      </c>
      <c r="C304" s="59"/>
      <c r="D304" s="159" t="s">
        <v>1762</v>
      </c>
      <c r="E304" s="59" t="s">
        <v>243</v>
      </c>
      <c r="F304" s="152">
        <v>5150</v>
      </c>
    </row>
    <row r="305" spans="1:6" ht="34.5" customHeight="1">
      <c r="A305" s="18">
        <v>1</v>
      </c>
      <c r="B305" s="42">
        <v>100929</v>
      </c>
      <c r="C305" s="116" t="s">
        <v>903</v>
      </c>
      <c r="D305" s="170" t="s">
        <v>1581</v>
      </c>
      <c r="E305" s="59" t="s">
        <v>243</v>
      </c>
      <c r="F305" s="152">
        <v>550</v>
      </c>
    </row>
    <row r="306" spans="1:6" ht="54.75" customHeight="1">
      <c r="A306" s="18">
        <v>1</v>
      </c>
      <c r="B306" s="42">
        <v>100930</v>
      </c>
      <c r="C306" s="116" t="s">
        <v>903</v>
      </c>
      <c r="D306" s="170" t="s">
        <v>1959</v>
      </c>
      <c r="E306" s="59" t="s">
        <v>243</v>
      </c>
      <c r="F306" s="152">
        <v>250</v>
      </c>
    </row>
    <row r="307" spans="1:6" s="208" customFormat="1" ht="39.75" customHeight="1">
      <c r="A307" s="400" t="s">
        <v>602</v>
      </c>
      <c r="B307" s="388"/>
      <c r="C307" s="388"/>
      <c r="D307" s="388"/>
      <c r="E307" s="388"/>
      <c r="F307" s="389"/>
    </row>
    <row r="308" spans="1:6" ht="94.5" customHeight="1">
      <c r="A308" s="18">
        <v>1</v>
      </c>
      <c r="B308" s="42">
        <v>101000</v>
      </c>
      <c r="C308" s="59" t="s">
        <v>59</v>
      </c>
      <c r="D308" s="159" t="s">
        <v>430</v>
      </c>
      <c r="E308" s="59" t="s">
        <v>243</v>
      </c>
      <c r="F308" s="150">
        <v>700</v>
      </c>
    </row>
    <row r="309" spans="1:6" ht="54.75" customHeight="1">
      <c r="A309" s="18">
        <v>1</v>
      </c>
      <c r="B309" s="42">
        <v>101001</v>
      </c>
      <c r="C309" s="59" t="s">
        <v>60</v>
      </c>
      <c r="D309" s="159" t="s">
        <v>431</v>
      </c>
      <c r="E309" s="59" t="s">
        <v>243</v>
      </c>
      <c r="F309" s="150">
        <v>900</v>
      </c>
    </row>
    <row r="310" spans="1:6" ht="75" customHeight="1">
      <c r="A310" s="18">
        <v>1</v>
      </c>
      <c r="B310" s="42">
        <v>101002</v>
      </c>
      <c r="C310" s="59" t="s">
        <v>157</v>
      </c>
      <c r="D310" s="159" t="s">
        <v>432</v>
      </c>
      <c r="E310" s="59" t="s">
        <v>243</v>
      </c>
      <c r="F310" s="150">
        <v>1300</v>
      </c>
    </row>
    <row r="311" spans="1:6" ht="34.5" customHeight="1">
      <c r="A311" s="18">
        <v>1</v>
      </c>
      <c r="B311" s="42">
        <v>101003</v>
      </c>
      <c r="C311" s="59" t="s">
        <v>61</v>
      </c>
      <c r="D311" s="159" t="s">
        <v>433</v>
      </c>
      <c r="E311" s="59" t="s">
        <v>243</v>
      </c>
      <c r="F311" s="150">
        <v>550</v>
      </c>
    </row>
    <row r="312" spans="1:6" ht="34.5" customHeight="1">
      <c r="A312" s="18">
        <v>1</v>
      </c>
      <c r="B312" s="42">
        <v>101004</v>
      </c>
      <c r="C312" s="59" t="s">
        <v>603</v>
      </c>
      <c r="D312" s="159" t="s">
        <v>434</v>
      </c>
      <c r="E312" s="59" t="s">
        <v>243</v>
      </c>
      <c r="F312" s="150">
        <v>700</v>
      </c>
    </row>
    <row r="313" spans="1:6" ht="54.75" customHeight="1">
      <c r="A313" s="18">
        <v>1</v>
      </c>
      <c r="B313" s="42">
        <v>101005</v>
      </c>
      <c r="C313" s="59" t="s">
        <v>603</v>
      </c>
      <c r="D313" s="159" t="s">
        <v>435</v>
      </c>
      <c r="E313" s="59" t="s">
        <v>243</v>
      </c>
      <c r="F313" s="150">
        <v>1200</v>
      </c>
    </row>
    <row r="314" spans="1:6" s="270" customFormat="1" ht="34.5" customHeight="1">
      <c r="A314" s="267">
        <v>1</v>
      </c>
      <c r="B314" s="42">
        <v>101006</v>
      </c>
      <c r="C314" s="266" t="s">
        <v>1877</v>
      </c>
      <c r="D314" s="269" t="s">
        <v>1878</v>
      </c>
      <c r="E314" s="266" t="s">
        <v>243</v>
      </c>
      <c r="F314" s="326">
        <v>1500</v>
      </c>
    </row>
    <row r="315" spans="1:6" ht="54.75" customHeight="1">
      <c r="A315" s="18">
        <v>1</v>
      </c>
      <c r="B315" s="42">
        <v>101007</v>
      </c>
      <c r="C315" s="59" t="s">
        <v>603</v>
      </c>
      <c r="D315" s="159" t="s">
        <v>436</v>
      </c>
      <c r="E315" s="59" t="s">
        <v>243</v>
      </c>
      <c r="F315" s="150">
        <v>1300</v>
      </c>
    </row>
    <row r="316" spans="1:6" ht="34.5" customHeight="1">
      <c r="A316" s="18">
        <v>1</v>
      </c>
      <c r="B316" s="42">
        <v>101008</v>
      </c>
      <c r="C316" s="59" t="s">
        <v>603</v>
      </c>
      <c r="D316" s="159" t="s">
        <v>437</v>
      </c>
      <c r="E316" s="59" t="s">
        <v>243</v>
      </c>
      <c r="F316" s="150">
        <v>800</v>
      </c>
    </row>
    <row r="317" spans="1:6" ht="34.5" customHeight="1">
      <c r="A317" s="18">
        <v>1</v>
      </c>
      <c r="B317" s="42">
        <v>101009</v>
      </c>
      <c r="C317" s="59" t="s">
        <v>62</v>
      </c>
      <c r="D317" s="159" t="s">
        <v>604</v>
      </c>
      <c r="E317" s="59" t="s">
        <v>243</v>
      </c>
      <c r="F317" s="150">
        <v>2000</v>
      </c>
    </row>
    <row r="318" spans="1:6" ht="34.5" customHeight="1">
      <c r="A318" s="18">
        <v>1</v>
      </c>
      <c r="B318" s="42">
        <v>101010</v>
      </c>
      <c r="C318" s="59" t="s">
        <v>605</v>
      </c>
      <c r="D318" s="159" t="s">
        <v>438</v>
      </c>
      <c r="E318" s="59" t="s">
        <v>243</v>
      </c>
      <c r="F318" s="150">
        <v>2200</v>
      </c>
    </row>
    <row r="319" spans="1:6" ht="54.75" customHeight="1">
      <c r="A319" s="18">
        <v>1</v>
      </c>
      <c r="B319" s="42">
        <v>101011</v>
      </c>
      <c r="C319" s="59" t="s">
        <v>606</v>
      </c>
      <c r="D319" s="159" t="s">
        <v>439</v>
      </c>
      <c r="E319" s="59" t="s">
        <v>243</v>
      </c>
      <c r="F319" s="150">
        <v>1500</v>
      </c>
    </row>
    <row r="320" spans="1:6" ht="54.75" customHeight="1">
      <c r="A320" s="62">
        <v>1</v>
      </c>
      <c r="B320" s="42">
        <v>101012</v>
      </c>
      <c r="C320" s="102" t="s">
        <v>63</v>
      </c>
      <c r="D320" s="171" t="s">
        <v>440</v>
      </c>
      <c r="E320" s="102" t="s">
        <v>243</v>
      </c>
      <c r="F320" s="150">
        <v>1800</v>
      </c>
    </row>
    <row r="321" spans="1:6" ht="34.5" customHeight="1">
      <c r="A321" s="18">
        <v>1</v>
      </c>
      <c r="B321" s="42">
        <v>101013</v>
      </c>
      <c r="C321" s="59" t="s">
        <v>64</v>
      </c>
      <c r="D321" s="159" t="s">
        <v>441</v>
      </c>
      <c r="E321" s="59" t="s">
        <v>243</v>
      </c>
      <c r="F321" s="150">
        <v>1600</v>
      </c>
    </row>
    <row r="322" spans="1:6" ht="34.5" customHeight="1">
      <c r="A322" s="18">
        <v>1</v>
      </c>
      <c r="B322" s="42">
        <v>101014</v>
      </c>
      <c r="C322" s="59" t="s">
        <v>65</v>
      </c>
      <c r="D322" s="159" t="s">
        <v>1582</v>
      </c>
      <c r="E322" s="59" t="s">
        <v>243</v>
      </c>
      <c r="F322" s="150">
        <v>1500</v>
      </c>
    </row>
    <row r="323" spans="1:6" ht="54.75" customHeight="1">
      <c r="A323" s="18">
        <v>1</v>
      </c>
      <c r="B323" s="42">
        <v>101015</v>
      </c>
      <c r="C323" s="59" t="s">
        <v>66</v>
      </c>
      <c r="D323" s="159" t="s">
        <v>1583</v>
      </c>
      <c r="E323" s="59" t="s">
        <v>243</v>
      </c>
      <c r="F323" s="150">
        <v>600</v>
      </c>
    </row>
    <row r="324" spans="1:6" ht="54.75" customHeight="1">
      <c r="A324" s="18">
        <v>1</v>
      </c>
      <c r="B324" s="42">
        <v>101016</v>
      </c>
      <c r="C324" s="72"/>
      <c r="D324" s="159" t="s">
        <v>607</v>
      </c>
      <c r="E324" s="59" t="s">
        <v>243</v>
      </c>
      <c r="F324" s="150">
        <v>500</v>
      </c>
    </row>
    <row r="325" spans="1:6" ht="54.75" customHeight="1">
      <c r="A325" s="18">
        <v>1</v>
      </c>
      <c r="B325" s="42">
        <v>101017</v>
      </c>
      <c r="C325" s="59" t="s">
        <v>67</v>
      </c>
      <c r="D325" s="159" t="s">
        <v>442</v>
      </c>
      <c r="E325" s="59" t="s">
        <v>243</v>
      </c>
      <c r="F325" s="150">
        <v>1200</v>
      </c>
    </row>
    <row r="326" spans="1:6" ht="54.75" customHeight="1">
      <c r="A326" s="18">
        <v>1</v>
      </c>
      <c r="B326" s="42">
        <v>101018</v>
      </c>
      <c r="C326" s="59" t="s">
        <v>67</v>
      </c>
      <c r="D326" s="159" t="s">
        <v>443</v>
      </c>
      <c r="E326" s="59" t="s">
        <v>243</v>
      </c>
      <c r="F326" s="150">
        <v>1700</v>
      </c>
    </row>
    <row r="327" spans="1:6" ht="34.5" customHeight="1">
      <c r="A327" s="18">
        <v>1</v>
      </c>
      <c r="B327" s="42">
        <v>101019</v>
      </c>
      <c r="C327" s="59" t="s">
        <v>67</v>
      </c>
      <c r="D327" s="159" t="s">
        <v>444</v>
      </c>
      <c r="E327" s="59" t="s">
        <v>243</v>
      </c>
      <c r="F327" s="150">
        <v>1700</v>
      </c>
    </row>
    <row r="328" spans="1:6" ht="54.75" customHeight="1">
      <c r="A328" s="18">
        <v>1</v>
      </c>
      <c r="B328" s="42">
        <v>101020</v>
      </c>
      <c r="C328" s="115" t="s">
        <v>2339</v>
      </c>
      <c r="D328" s="159" t="s">
        <v>2340</v>
      </c>
      <c r="E328" s="59" t="s">
        <v>243</v>
      </c>
      <c r="F328" s="150">
        <v>3700</v>
      </c>
    </row>
    <row r="329" spans="1:6" ht="34.5" customHeight="1">
      <c r="A329" s="18">
        <v>1</v>
      </c>
      <c r="B329" s="42">
        <v>101021</v>
      </c>
      <c r="C329" s="59" t="s">
        <v>64</v>
      </c>
      <c r="D329" s="159" t="s">
        <v>1009</v>
      </c>
      <c r="E329" s="59" t="s">
        <v>243</v>
      </c>
      <c r="F329" s="150">
        <v>3000</v>
      </c>
    </row>
    <row r="330" spans="1:6" s="208" customFormat="1" ht="39.75" customHeight="1">
      <c r="A330" s="375" t="s">
        <v>608</v>
      </c>
      <c r="B330" s="388"/>
      <c r="C330" s="388"/>
      <c r="D330" s="388"/>
      <c r="E330" s="388"/>
      <c r="F330" s="389"/>
    </row>
    <row r="331" spans="1:6" ht="34.5" customHeight="1">
      <c r="A331" s="18">
        <v>1</v>
      </c>
      <c r="B331" s="42">
        <v>101050</v>
      </c>
      <c r="C331" s="18" t="s">
        <v>58</v>
      </c>
      <c r="D331" s="163" t="s">
        <v>323</v>
      </c>
      <c r="E331" s="18" t="s">
        <v>243</v>
      </c>
      <c r="F331" s="149">
        <v>1000</v>
      </c>
    </row>
    <row r="332" spans="1:6" ht="54.75" customHeight="1">
      <c r="A332" s="18">
        <v>1</v>
      </c>
      <c r="B332" s="42">
        <v>101051</v>
      </c>
      <c r="C332" s="18" t="s">
        <v>52</v>
      </c>
      <c r="D332" s="163" t="s">
        <v>324</v>
      </c>
      <c r="E332" s="18" t="s">
        <v>243</v>
      </c>
      <c r="F332" s="150">
        <v>1000</v>
      </c>
    </row>
    <row r="333" spans="1:6" ht="54.75" customHeight="1">
      <c r="A333" s="18">
        <v>1</v>
      </c>
      <c r="B333" s="42">
        <v>101052</v>
      </c>
      <c r="C333" s="18" t="s">
        <v>53</v>
      </c>
      <c r="D333" s="163" t="s">
        <v>417</v>
      </c>
      <c r="E333" s="18" t="s">
        <v>243</v>
      </c>
      <c r="F333" s="150">
        <v>1000</v>
      </c>
    </row>
    <row r="334" spans="1:6" ht="54.75" customHeight="1">
      <c r="A334" s="18">
        <v>1</v>
      </c>
      <c r="B334" s="42">
        <v>101053</v>
      </c>
      <c r="C334" s="117" t="s">
        <v>57</v>
      </c>
      <c r="D334" s="172" t="s">
        <v>325</v>
      </c>
      <c r="E334" s="18" t="s">
        <v>243</v>
      </c>
      <c r="F334" s="150">
        <v>900</v>
      </c>
    </row>
    <row r="335" spans="1:6" ht="34.5" customHeight="1">
      <c r="A335" s="18">
        <v>1</v>
      </c>
      <c r="B335" s="42">
        <v>101054</v>
      </c>
      <c r="C335" s="18" t="s">
        <v>158</v>
      </c>
      <c r="D335" s="163" t="s">
        <v>2159</v>
      </c>
      <c r="E335" s="18" t="s">
        <v>243</v>
      </c>
      <c r="F335" s="150">
        <v>750</v>
      </c>
    </row>
    <row r="336" spans="1:6" ht="54.75" customHeight="1">
      <c r="A336" s="18">
        <v>1</v>
      </c>
      <c r="B336" s="42">
        <v>101055</v>
      </c>
      <c r="C336" s="118" t="s">
        <v>56</v>
      </c>
      <c r="D336" s="173" t="s">
        <v>2160</v>
      </c>
      <c r="E336" s="18" t="s">
        <v>243</v>
      </c>
      <c r="F336" s="150">
        <v>800</v>
      </c>
    </row>
    <row r="337" spans="1:6" ht="54.75" customHeight="1">
      <c r="A337" s="18">
        <v>1</v>
      </c>
      <c r="B337" s="42">
        <v>101056</v>
      </c>
      <c r="C337" s="119" t="s">
        <v>159</v>
      </c>
      <c r="D337" s="174" t="s">
        <v>2161</v>
      </c>
      <c r="E337" s="18" t="s">
        <v>243</v>
      </c>
      <c r="F337" s="150">
        <v>1350</v>
      </c>
    </row>
    <row r="338" spans="1:6" ht="34.5" customHeight="1">
      <c r="A338" s="18">
        <v>1</v>
      </c>
      <c r="B338" s="42">
        <v>101057</v>
      </c>
      <c r="C338" s="119" t="s">
        <v>159</v>
      </c>
      <c r="D338" s="174" t="s">
        <v>328</v>
      </c>
      <c r="E338" s="18" t="s">
        <v>243</v>
      </c>
      <c r="F338" s="150">
        <v>1350</v>
      </c>
    </row>
    <row r="339" spans="1:6" ht="34.5" customHeight="1">
      <c r="A339" s="18">
        <v>1</v>
      </c>
      <c r="B339" s="42">
        <v>101058</v>
      </c>
      <c r="C339" s="119" t="s">
        <v>160</v>
      </c>
      <c r="D339" s="174" t="s">
        <v>329</v>
      </c>
      <c r="E339" s="18" t="s">
        <v>243</v>
      </c>
      <c r="F339" s="150">
        <v>1500</v>
      </c>
    </row>
    <row r="340" spans="1:6" ht="34.5" customHeight="1">
      <c r="A340" s="18">
        <v>1</v>
      </c>
      <c r="B340" s="42">
        <v>101059</v>
      </c>
      <c r="C340" s="119" t="s">
        <v>161</v>
      </c>
      <c r="D340" s="174" t="s">
        <v>330</v>
      </c>
      <c r="E340" s="18" t="s">
        <v>243</v>
      </c>
      <c r="F340" s="150">
        <v>1350</v>
      </c>
    </row>
    <row r="341" spans="1:6" ht="34.5" customHeight="1">
      <c r="A341" s="18">
        <v>1</v>
      </c>
      <c r="B341" s="42">
        <v>101060</v>
      </c>
      <c r="C341" s="119" t="s">
        <v>162</v>
      </c>
      <c r="D341" s="174" t="s">
        <v>1874</v>
      </c>
      <c r="E341" s="18" t="s">
        <v>243</v>
      </c>
      <c r="F341" s="150">
        <v>1350</v>
      </c>
    </row>
    <row r="342" spans="1:6" ht="120.75" customHeight="1">
      <c r="A342" s="18">
        <v>1</v>
      </c>
      <c r="B342" s="42">
        <v>101061</v>
      </c>
      <c r="C342" s="18" t="s">
        <v>165</v>
      </c>
      <c r="D342" s="175" t="s">
        <v>446</v>
      </c>
      <c r="E342" s="18" t="s">
        <v>243</v>
      </c>
      <c r="F342" s="150">
        <v>1600</v>
      </c>
    </row>
    <row r="343" spans="1:6" ht="54.75" customHeight="1">
      <c r="A343" s="18">
        <v>1</v>
      </c>
      <c r="B343" s="42">
        <v>101062</v>
      </c>
      <c r="C343" s="120" t="s">
        <v>163</v>
      </c>
      <c r="D343" s="176" t="s">
        <v>331</v>
      </c>
      <c r="E343" s="18" t="s">
        <v>243</v>
      </c>
      <c r="F343" s="150">
        <v>1200</v>
      </c>
    </row>
    <row r="344" spans="1:6" ht="34.5" customHeight="1">
      <c r="A344" s="18">
        <v>1</v>
      </c>
      <c r="B344" s="42">
        <v>101063</v>
      </c>
      <c r="C344" s="120" t="s">
        <v>264</v>
      </c>
      <c r="D344" s="176" t="s">
        <v>332</v>
      </c>
      <c r="E344" s="18" t="s">
        <v>243</v>
      </c>
      <c r="F344" s="150">
        <v>650</v>
      </c>
    </row>
    <row r="345" spans="1:6" ht="54.75" customHeight="1">
      <c r="A345" s="18">
        <v>1</v>
      </c>
      <c r="B345" s="42">
        <v>101064</v>
      </c>
      <c r="C345" s="120" t="s">
        <v>45</v>
      </c>
      <c r="D345" s="176" t="s">
        <v>333</v>
      </c>
      <c r="E345" s="18" t="s">
        <v>243</v>
      </c>
      <c r="F345" s="150">
        <v>1300</v>
      </c>
    </row>
    <row r="346" spans="1:6" ht="54.75" customHeight="1">
      <c r="A346" s="18">
        <v>1</v>
      </c>
      <c r="B346" s="42">
        <v>101065</v>
      </c>
      <c r="C346" s="121" t="s">
        <v>51</v>
      </c>
      <c r="D346" s="177" t="s">
        <v>334</v>
      </c>
      <c r="E346" s="18" t="s">
        <v>243</v>
      </c>
      <c r="F346" s="150">
        <v>1350</v>
      </c>
    </row>
    <row r="347" spans="1:6" ht="54.75" customHeight="1">
      <c r="A347" s="18">
        <v>1</v>
      </c>
      <c r="B347" s="42">
        <v>101066</v>
      </c>
      <c r="C347" s="122" t="s">
        <v>49</v>
      </c>
      <c r="D347" s="178" t="s">
        <v>335</v>
      </c>
      <c r="E347" s="18" t="s">
        <v>243</v>
      </c>
      <c r="F347" s="150">
        <v>650</v>
      </c>
    </row>
    <row r="348" spans="1:6" ht="34.5" customHeight="1">
      <c r="A348" s="18">
        <v>1</v>
      </c>
      <c r="B348" s="42">
        <v>101067</v>
      </c>
      <c r="C348" s="18" t="s">
        <v>238</v>
      </c>
      <c r="D348" s="163" t="s">
        <v>336</v>
      </c>
      <c r="E348" s="18" t="s">
        <v>243</v>
      </c>
      <c r="F348" s="150">
        <v>1000</v>
      </c>
    </row>
    <row r="349" spans="1:6" ht="54.75" customHeight="1">
      <c r="A349" s="18">
        <v>1</v>
      </c>
      <c r="B349" s="42">
        <v>101068</v>
      </c>
      <c r="C349" s="122" t="s">
        <v>50</v>
      </c>
      <c r="D349" s="178" t="s">
        <v>337</v>
      </c>
      <c r="E349" s="18" t="s">
        <v>243</v>
      </c>
      <c r="F349" s="150">
        <v>1000</v>
      </c>
    </row>
    <row r="350" spans="1:6" ht="34.5" customHeight="1">
      <c r="A350" s="18">
        <v>1</v>
      </c>
      <c r="B350" s="42">
        <v>101069</v>
      </c>
      <c r="C350" s="123" t="s">
        <v>55</v>
      </c>
      <c r="D350" s="179" t="s">
        <v>338</v>
      </c>
      <c r="E350" s="18" t="s">
        <v>243</v>
      </c>
      <c r="F350" s="150">
        <v>1000</v>
      </c>
    </row>
    <row r="351" spans="1:6" ht="34.5" customHeight="1">
      <c r="A351" s="18">
        <v>1</v>
      </c>
      <c r="B351" s="42">
        <v>101070</v>
      </c>
      <c r="C351" s="123" t="s">
        <v>46</v>
      </c>
      <c r="D351" s="179" t="s">
        <v>339</v>
      </c>
      <c r="E351" s="18" t="s">
        <v>243</v>
      </c>
      <c r="F351" s="150">
        <v>750</v>
      </c>
    </row>
    <row r="352" spans="1:6" ht="34.5" customHeight="1">
      <c r="A352" s="18">
        <v>1</v>
      </c>
      <c r="B352" s="42">
        <v>101071</v>
      </c>
      <c r="C352" s="123" t="s">
        <v>164</v>
      </c>
      <c r="D352" s="179" t="s">
        <v>340</v>
      </c>
      <c r="E352" s="18" t="s">
        <v>243</v>
      </c>
      <c r="F352" s="150">
        <v>1000</v>
      </c>
    </row>
    <row r="353" spans="1:6" ht="54.75" customHeight="1">
      <c r="A353" s="18">
        <v>1</v>
      </c>
      <c r="B353" s="42">
        <v>101072</v>
      </c>
      <c r="C353" s="124" t="s">
        <v>54</v>
      </c>
      <c r="D353" s="180" t="s">
        <v>341</v>
      </c>
      <c r="E353" s="18" t="s">
        <v>243</v>
      </c>
      <c r="F353" s="150">
        <v>1100</v>
      </c>
    </row>
    <row r="354" spans="1:6" ht="54.75" customHeight="1">
      <c r="A354" s="18">
        <v>1</v>
      </c>
      <c r="B354" s="42">
        <v>101073</v>
      </c>
      <c r="C354" s="124" t="s">
        <v>54</v>
      </c>
      <c r="D354" s="180" t="s">
        <v>342</v>
      </c>
      <c r="E354" s="18" t="s">
        <v>243</v>
      </c>
      <c r="F354" s="150">
        <v>1350</v>
      </c>
    </row>
    <row r="355" spans="1:6" s="270" customFormat="1" ht="54.75" customHeight="1">
      <c r="A355" s="267">
        <v>1</v>
      </c>
      <c r="B355" s="42">
        <v>101074</v>
      </c>
      <c r="C355" s="267" t="s">
        <v>166</v>
      </c>
      <c r="D355" s="271" t="s">
        <v>1879</v>
      </c>
      <c r="E355" s="267" t="s">
        <v>243</v>
      </c>
      <c r="F355" s="326">
        <v>1300</v>
      </c>
    </row>
    <row r="356" spans="1:6" ht="54.75" customHeight="1">
      <c r="A356" s="18">
        <v>1</v>
      </c>
      <c r="B356" s="42">
        <v>101075</v>
      </c>
      <c r="C356" s="18" t="s">
        <v>47</v>
      </c>
      <c r="D356" s="182" t="s">
        <v>343</v>
      </c>
      <c r="E356" s="18" t="s">
        <v>243</v>
      </c>
      <c r="F356" s="150">
        <v>2000</v>
      </c>
    </row>
    <row r="357" spans="1:6" ht="54.75" customHeight="1">
      <c r="A357" s="18">
        <v>1</v>
      </c>
      <c r="B357" s="42">
        <v>101076</v>
      </c>
      <c r="C357" s="18" t="s">
        <v>48</v>
      </c>
      <c r="D357" s="182" t="s">
        <v>344</v>
      </c>
      <c r="E357" s="18" t="s">
        <v>243</v>
      </c>
      <c r="F357" s="150">
        <v>1100</v>
      </c>
    </row>
    <row r="358" spans="1:6" ht="34.5" customHeight="1">
      <c r="A358" s="18">
        <v>1</v>
      </c>
      <c r="B358" s="42">
        <v>101077</v>
      </c>
      <c r="C358" s="18" t="s">
        <v>265</v>
      </c>
      <c r="D358" s="182" t="s">
        <v>345</v>
      </c>
      <c r="E358" s="18" t="s">
        <v>243</v>
      </c>
      <c r="F358" s="150">
        <v>1000</v>
      </c>
    </row>
    <row r="359" spans="1:6" ht="54.75" customHeight="1">
      <c r="A359" s="18">
        <v>1</v>
      </c>
      <c r="B359" s="42">
        <v>101078</v>
      </c>
      <c r="C359" s="18" t="s">
        <v>167</v>
      </c>
      <c r="D359" s="183" t="s">
        <v>346</v>
      </c>
      <c r="E359" s="18" t="s">
        <v>243</v>
      </c>
      <c r="F359" s="150">
        <v>1500</v>
      </c>
    </row>
    <row r="360" spans="1:6" ht="54.75" customHeight="1">
      <c r="A360" s="18">
        <v>1</v>
      </c>
      <c r="B360" s="42">
        <v>101079</v>
      </c>
      <c r="C360" s="18" t="s">
        <v>2431</v>
      </c>
      <c r="D360" s="183" t="s">
        <v>2432</v>
      </c>
      <c r="E360" s="18" t="s">
        <v>243</v>
      </c>
      <c r="F360" s="150">
        <v>3000</v>
      </c>
    </row>
    <row r="361" spans="1:6" s="208" customFormat="1" ht="39.75" customHeight="1">
      <c r="A361" s="375" t="s">
        <v>1682</v>
      </c>
      <c r="B361" s="388"/>
      <c r="C361" s="388"/>
      <c r="D361" s="388"/>
      <c r="E361" s="388"/>
      <c r="F361" s="389"/>
    </row>
    <row r="362" spans="1:6" s="208" customFormat="1" ht="39.75" customHeight="1">
      <c r="A362" s="400" t="s">
        <v>0</v>
      </c>
      <c r="B362" s="388"/>
      <c r="C362" s="388"/>
      <c r="D362" s="388"/>
      <c r="E362" s="388"/>
      <c r="F362" s="389"/>
    </row>
    <row r="363" spans="1:6" ht="34.5" customHeight="1">
      <c r="A363" s="18">
        <v>1</v>
      </c>
      <c r="B363" s="42">
        <v>101100</v>
      </c>
      <c r="C363" s="125" t="s">
        <v>19</v>
      </c>
      <c r="D363" s="184" t="s">
        <v>347</v>
      </c>
      <c r="E363" s="59" t="s">
        <v>243</v>
      </c>
      <c r="F363" s="363">
        <v>550</v>
      </c>
    </row>
    <row r="364" spans="1:6" ht="34.5" customHeight="1">
      <c r="A364" s="18">
        <v>1</v>
      </c>
      <c r="B364" s="42">
        <v>101101</v>
      </c>
      <c r="C364" s="125" t="s">
        <v>204</v>
      </c>
      <c r="D364" s="184" t="s">
        <v>348</v>
      </c>
      <c r="E364" s="59" t="s">
        <v>243</v>
      </c>
      <c r="F364" s="363">
        <v>550</v>
      </c>
    </row>
    <row r="365" spans="1:6" ht="34.5" customHeight="1">
      <c r="A365" s="18">
        <v>1</v>
      </c>
      <c r="B365" s="42">
        <v>101102</v>
      </c>
      <c r="C365" s="125" t="s">
        <v>205</v>
      </c>
      <c r="D365" s="184" t="s">
        <v>349</v>
      </c>
      <c r="E365" s="59" t="s">
        <v>243</v>
      </c>
      <c r="F365" s="363">
        <v>400</v>
      </c>
    </row>
    <row r="366" spans="1:6" ht="34.5" customHeight="1">
      <c r="A366" s="18">
        <v>1</v>
      </c>
      <c r="B366" s="42">
        <v>101104</v>
      </c>
      <c r="C366" s="125" t="s">
        <v>42</v>
      </c>
      <c r="D366" s="184" t="s">
        <v>350</v>
      </c>
      <c r="E366" s="59" t="s">
        <v>243</v>
      </c>
      <c r="F366" s="363">
        <v>400</v>
      </c>
    </row>
    <row r="367" spans="1:6" ht="34.5" customHeight="1">
      <c r="A367" s="18">
        <v>1</v>
      </c>
      <c r="B367" s="42">
        <v>101105</v>
      </c>
      <c r="C367" s="125" t="s">
        <v>42</v>
      </c>
      <c r="D367" s="184" t="s">
        <v>351</v>
      </c>
      <c r="E367" s="59" t="s">
        <v>243</v>
      </c>
      <c r="F367" s="363">
        <v>700</v>
      </c>
    </row>
    <row r="368" spans="1:6" s="208" customFormat="1" ht="39.75" customHeight="1">
      <c r="A368" s="375" t="s">
        <v>1</v>
      </c>
      <c r="B368" s="388"/>
      <c r="C368" s="388"/>
      <c r="D368" s="388"/>
      <c r="E368" s="388"/>
      <c r="F368" s="389"/>
    </row>
    <row r="369" spans="1:6" ht="34.5" customHeight="1">
      <c r="A369" s="18">
        <v>1</v>
      </c>
      <c r="B369" s="42">
        <v>101150</v>
      </c>
      <c r="C369" s="125" t="s">
        <v>206</v>
      </c>
      <c r="D369" s="184" t="s">
        <v>2302</v>
      </c>
      <c r="E369" s="59" t="s">
        <v>243</v>
      </c>
      <c r="F369" s="363">
        <v>1200</v>
      </c>
    </row>
    <row r="370" spans="1:6" ht="54.75" customHeight="1">
      <c r="A370" s="18">
        <v>1</v>
      </c>
      <c r="B370" s="42">
        <v>101151</v>
      </c>
      <c r="C370" s="125" t="s">
        <v>207</v>
      </c>
      <c r="D370" s="184" t="s">
        <v>2303</v>
      </c>
      <c r="E370" s="59" t="s">
        <v>243</v>
      </c>
      <c r="F370" s="363">
        <v>1600</v>
      </c>
    </row>
    <row r="371" spans="1:6" ht="54.75" customHeight="1">
      <c r="A371" s="18">
        <v>1</v>
      </c>
      <c r="B371" s="42">
        <v>101152</v>
      </c>
      <c r="C371" s="125" t="s">
        <v>208</v>
      </c>
      <c r="D371" s="184" t="s">
        <v>352</v>
      </c>
      <c r="E371" s="59" t="s">
        <v>243</v>
      </c>
      <c r="F371" s="363">
        <v>1300</v>
      </c>
    </row>
    <row r="372" spans="1:6" ht="54.75" customHeight="1">
      <c r="A372" s="18">
        <v>1</v>
      </c>
      <c r="B372" s="42">
        <v>101153</v>
      </c>
      <c r="C372" s="125" t="s">
        <v>38</v>
      </c>
      <c r="D372" s="184" t="s">
        <v>353</v>
      </c>
      <c r="E372" s="59" t="s">
        <v>243</v>
      </c>
      <c r="F372" s="363">
        <v>2300</v>
      </c>
    </row>
    <row r="373" spans="1:6" ht="34.5" customHeight="1">
      <c r="A373" s="18">
        <v>1</v>
      </c>
      <c r="B373" s="42">
        <v>101154</v>
      </c>
      <c r="C373" s="125" t="s">
        <v>209</v>
      </c>
      <c r="D373" s="184" t="s">
        <v>354</v>
      </c>
      <c r="E373" s="59" t="s">
        <v>243</v>
      </c>
      <c r="F373" s="363">
        <v>2000</v>
      </c>
    </row>
    <row r="374" spans="1:6" ht="34.5" customHeight="1">
      <c r="A374" s="18">
        <v>1</v>
      </c>
      <c r="B374" s="42">
        <v>101155</v>
      </c>
      <c r="C374" s="125" t="s">
        <v>215</v>
      </c>
      <c r="D374" s="184" t="s">
        <v>355</v>
      </c>
      <c r="E374" s="59" t="s">
        <v>243</v>
      </c>
      <c r="F374" s="363">
        <v>700</v>
      </c>
    </row>
    <row r="375" spans="1:6" ht="34.5" customHeight="1">
      <c r="A375" s="18">
        <v>1</v>
      </c>
      <c r="B375" s="42">
        <v>101156</v>
      </c>
      <c r="C375" s="125" t="s">
        <v>216</v>
      </c>
      <c r="D375" s="184" t="s">
        <v>356</v>
      </c>
      <c r="E375" s="59" t="s">
        <v>243</v>
      </c>
      <c r="F375" s="363">
        <v>2000</v>
      </c>
    </row>
    <row r="376" spans="1:6" s="208" customFormat="1" ht="39.75" customHeight="1">
      <c r="A376" s="375" t="s">
        <v>2</v>
      </c>
      <c r="B376" s="388"/>
      <c r="C376" s="388"/>
      <c r="D376" s="388"/>
      <c r="E376" s="388"/>
      <c r="F376" s="389"/>
    </row>
    <row r="377" spans="1:6" ht="34.5" customHeight="1">
      <c r="A377" s="18">
        <v>1</v>
      </c>
      <c r="B377" s="42">
        <v>101200</v>
      </c>
      <c r="C377" s="125" t="s">
        <v>188</v>
      </c>
      <c r="D377" s="184" t="s">
        <v>357</v>
      </c>
      <c r="E377" s="59" t="s">
        <v>243</v>
      </c>
      <c r="F377" s="363">
        <v>800</v>
      </c>
    </row>
    <row r="378" spans="1:6" ht="54.75" customHeight="1">
      <c r="A378" s="18">
        <v>1</v>
      </c>
      <c r="B378" s="42">
        <v>101201</v>
      </c>
      <c r="C378" s="125" t="s">
        <v>28</v>
      </c>
      <c r="D378" s="184" t="s">
        <v>358</v>
      </c>
      <c r="E378" s="59" t="s">
        <v>243</v>
      </c>
      <c r="F378" s="363">
        <v>600</v>
      </c>
    </row>
    <row r="379" spans="1:6" ht="54.75" customHeight="1">
      <c r="A379" s="18">
        <v>1</v>
      </c>
      <c r="B379" s="42">
        <v>101202</v>
      </c>
      <c r="C379" s="125" t="s">
        <v>36</v>
      </c>
      <c r="D379" s="184" t="s">
        <v>359</v>
      </c>
      <c r="E379" s="59" t="s">
        <v>243</v>
      </c>
      <c r="F379" s="363">
        <v>800</v>
      </c>
    </row>
    <row r="380" spans="1:6" ht="34.5" customHeight="1">
      <c r="A380" s="18">
        <v>1</v>
      </c>
      <c r="B380" s="42">
        <v>101203</v>
      </c>
      <c r="C380" s="125" t="s">
        <v>20</v>
      </c>
      <c r="D380" s="184" t="s">
        <v>360</v>
      </c>
      <c r="E380" s="59" t="s">
        <v>243</v>
      </c>
      <c r="F380" s="363">
        <v>700</v>
      </c>
    </row>
    <row r="381" spans="1:6" ht="54.75" customHeight="1">
      <c r="A381" s="18">
        <v>1</v>
      </c>
      <c r="B381" s="42">
        <v>101204</v>
      </c>
      <c r="C381" s="125" t="s">
        <v>21</v>
      </c>
      <c r="D381" s="184" t="s">
        <v>361</v>
      </c>
      <c r="E381" s="59" t="s">
        <v>243</v>
      </c>
      <c r="F381" s="363">
        <v>800</v>
      </c>
    </row>
    <row r="382" spans="1:6" ht="34.5" customHeight="1">
      <c r="A382" s="18">
        <v>1</v>
      </c>
      <c r="B382" s="42">
        <v>101205</v>
      </c>
      <c r="C382" s="125" t="s">
        <v>37</v>
      </c>
      <c r="D382" s="184" t="s">
        <v>362</v>
      </c>
      <c r="E382" s="59" t="s">
        <v>243</v>
      </c>
      <c r="F382" s="363">
        <v>660</v>
      </c>
    </row>
    <row r="383" spans="1:6" ht="34.5" customHeight="1">
      <c r="A383" s="18">
        <v>1</v>
      </c>
      <c r="B383" s="42">
        <v>101206</v>
      </c>
      <c r="C383" s="125" t="s">
        <v>189</v>
      </c>
      <c r="D383" s="184" t="s">
        <v>363</v>
      </c>
      <c r="E383" s="59" t="s">
        <v>243</v>
      </c>
      <c r="F383" s="363">
        <v>700</v>
      </c>
    </row>
    <row r="384" spans="1:6" ht="54.75" customHeight="1">
      <c r="A384" s="18">
        <v>1</v>
      </c>
      <c r="B384" s="42">
        <v>101208</v>
      </c>
      <c r="C384" s="59" t="s">
        <v>37</v>
      </c>
      <c r="D384" s="159" t="s">
        <v>2304</v>
      </c>
      <c r="E384" s="59" t="s">
        <v>243</v>
      </c>
      <c r="F384" s="363">
        <v>1300</v>
      </c>
    </row>
    <row r="385" spans="1:6" ht="34.5" customHeight="1">
      <c r="A385" s="18">
        <v>1</v>
      </c>
      <c r="B385" s="42">
        <v>101209</v>
      </c>
      <c r="C385" s="125" t="s">
        <v>33</v>
      </c>
      <c r="D385" s="184" t="s">
        <v>364</v>
      </c>
      <c r="E385" s="59" t="s">
        <v>243</v>
      </c>
      <c r="F385" s="363">
        <v>500</v>
      </c>
    </row>
    <row r="386" spans="1:6" ht="34.5" customHeight="1">
      <c r="A386" s="18">
        <v>1</v>
      </c>
      <c r="B386" s="42">
        <v>101210</v>
      </c>
      <c r="C386" s="125" t="s">
        <v>35</v>
      </c>
      <c r="D386" s="184" t="s">
        <v>365</v>
      </c>
      <c r="E386" s="59" t="s">
        <v>243</v>
      </c>
      <c r="F386" s="363">
        <v>570</v>
      </c>
    </row>
    <row r="387" spans="1:6" ht="34.5" customHeight="1">
      <c r="A387" s="18">
        <v>1</v>
      </c>
      <c r="B387" s="42">
        <v>101211</v>
      </c>
      <c r="C387" s="125" t="s">
        <v>191</v>
      </c>
      <c r="D387" s="184" t="s">
        <v>366</v>
      </c>
      <c r="E387" s="59" t="s">
        <v>243</v>
      </c>
      <c r="F387" s="363">
        <v>750</v>
      </c>
    </row>
    <row r="388" spans="1:6" ht="34.5" customHeight="1">
      <c r="A388" s="18">
        <v>1</v>
      </c>
      <c r="B388" s="42">
        <v>101212</v>
      </c>
      <c r="C388" s="125" t="s">
        <v>34</v>
      </c>
      <c r="D388" s="184" t="s">
        <v>367</v>
      </c>
      <c r="E388" s="59" t="s">
        <v>243</v>
      </c>
      <c r="F388" s="363">
        <v>650</v>
      </c>
    </row>
    <row r="389" spans="1:6" ht="34.5" customHeight="1">
      <c r="A389" s="18">
        <v>1</v>
      </c>
      <c r="B389" s="42">
        <v>101213</v>
      </c>
      <c r="C389" s="125" t="s">
        <v>22</v>
      </c>
      <c r="D389" s="184" t="s">
        <v>368</v>
      </c>
      <c r="E389" s="59" t="s">
        <v>243</v>
      </c>
      <c r="F389" s="363">
        <v>650</v>
      </c>
    </row>
    <row r="390" spans="1:6" ht="34.5" customHeight="1">
      <c r="A390" s="18">
        <v>1</v>
      </c>
      <c r="B390" s="42">
        <v>101214</v>
      </c>
      <c r="C390" s="125" t="s">
        <v>192</v>
      </c>
      <c r="D390" s="184" t="s">
        <v>369</v>
      </c>
      <c r="E390" s="59" t="s">
        <v>243</v>
      </c>
      <c r="F390" s="363">
        <v>1000</v>
      </c>
    </row>
    <row r="391" spans="1:6" ht="34.5" customHeight="1">
      <c r="A391" s="18">
        <v>1</v>
      </c>
      <c r="B391" s="42">
        <v>101215</v>
      </c>
      <c r="C391" s="125" t="s">
        <v>23</v>
      </c>
      <c r="D391" s="184" t="s">
        <v>370</v>
      </c>
      <c r="E391" s="59" t="s">
        <v>243</v>
      </c>
      <c r="F391" s="364">
        <v>650</v>
      </c>
    </row>
    <row r="392" spans="1:6" ht="54.75" customHeight="1">
      <c r="A392" s="18">
        <v>1</v>
      </c>
      <c r="B392" s="42">
        <v>101216</v>
      </c>
      <c r="C392" s="125" t="s">
        <v>25</v>
      </c>
      <c r="D392" s="184" t="s">
        <v>529</v>
      </c>
      <c r="E392" s="59" t="s">
        <v>243</v>
      </c>
      <c r="F392" s="364">
        <v>600</v>
      </c>
    </row>
    <row r="393" spans="1:6" ht="34.5" customHeight="1">
      <c r="A393" s="18">
        <v>1</v>
      </c>
      <c r="B393" s="42">
        <v>101217</v>
      </c>
      <c r="C393" s="125" t="s">
        <v>193</v>
      </c>
      <c r="D393" s="184" t="s">
        <v>371</v>
      </c>
      <c r="E393" s="59" t="s">
        <v>243</v>
      </c>
      <c r="F393" s="363">
        <v>650</v>
      </c>
    </row>
    <row r="394" spans="1:6" ht="34.5" customHeight="1">
      <c r="A394" s="18">
        <v>1</v>
      </c>
      <c r="B394" s="42">
        <v>101218</v>
      </c>
      <c r="C394" s="125" t="s">
        <v>24</v>
      </c>
      <c r="D394" s="184" t="s">
        <v>372</v>
      </c>
      <c r="E394" s="59" t="s">
        <v>243</v>
      </c>
      <c r="F394" s="363">
        <v>650</v>
      </c>
    </row>
    <row r="395" spans="1:6" ht="54.75" customHeight="1">
      <c r="A395" s="18">
        <v>1</v>
      </c>
      <c r="B395" s="42">
        <v>101219</v>
      </c>
      <c r="C395" s="125" t="s">
        <v>194</v>
      </c>
      <c r="D395" s="184" t="s">
        <v>373</v>
      </c>
      <c r="E395" s="59" t="s">
        <v>243</v>
      </c>
      <c r="F395" s="363">
        <v>650</v>
      </c>
    </row>
    <row r="396" spans="1:6" ht="34.5" customHeight="1">
      <c r="A396" s="18">
        <v>1</v>
      </c>
      <c r="B396" s="42">
        <v>101220</v>
      </c>
      <c r="C396" s="125" t="s">
        <v>39</v>
      </c>
      <c r="D396" s="184" t="s">
        <v>374</v>
      </c>
      <c r="E396" s="59" t="s">
        <v>243</v>
      </c>
      <c r="F396" s="363">
        <v>500</v>
      </c>
    </row>
    <row r="397" spans="1:6" ht="34.5" customHeight="1">
      <c r="A397" s="18">
        <v>1</v>
      </c>
      <c r="B397" s="42">
        <v>101221</v>
      </c>
      <c r="C397" s="125" t="s">
        <v>40</v>
      </c>
      <c r="D397" s="184" t="s">
        <v>375</v>
      </c>
      <c r="E397" s="59" t="s">
        <v>243</v>
      </c>
      <c r="F397" s="363">
        <v>500</v>
      </c>
    </row>
    <row r="398" spans="1:6" ht="34.5" customHeight="1">
      <c r="A398" s="18">
        <v>1</v>
      </c>
      <c r="B398" s="42">
        <v>101222</v>
      </c>
      <c r="C398" s="125" t="s">
        <v>25</v>
      </c>
      <c r="D398" s="184" t="s">
        <v>376</v>
      </c>
      <c r="E398" s="59" t="s">
        <v>243</v>
      </c>
      <c r="F398" s="363">
        <v>650</v>
      </c>
    </row>
    <row r="399" spans="1:6" ht="54.75" customHeight="1">
      <c r="A399" s="18">
        <v>1</v>
      </c>
      <c r="B399" s="42">
        <v>101223</v>
      </c>
      <c r="C399" s="125" t="s">
        <v>26</v>
      </c>
      <c r="D399" s="184" t="s">
        <v>377</v>
      </c>
      <c r="E399" s="59" t="s">
        <v>243</v>
      </c>
      <c r="F399" s="363">
        <v>650</v>
      </c>
    </row>
    <row r="400" spans="1:6" ht="34.5" customHeight="1">
      <c r="A400" s="18">
        <v>1</v>
      </c>
      <c r="B400" s="42">
        <v>101224</v>
      </c>
      <c r="C400" s="125" t="s">
        <v>195</v>
      </c>
      <c r="D400" s="184" t="s">
        <v>378</v>
      </c>
      <c r="E400" s="59" t="s">
        <v>243</v>
      </c>
      <c r="F400" s="363">
        <v>550</v>
      </c>
    </row>
    <row r="401" spans="1:6" ht="34.5" customHeight="1">
      <c r="A401" s="18">
        <v>1</v>
      </c>
      <c r="B401" s="42">
        <v>101225</v>
      </c>
      <c r="C401" s="125" t="s">
        <v>27</v>
      </c>
      <c r="D401" s="184" t="s">
        <v>379</v>
      </c>
      <c r="E401" s="59" t="s">
        <v>243</v>
      </c>
      <c r="F401" s="363">
        <v>500</v>
      </c>
    </row>
    <row r="402" spans="1:6" ht="34.5" customHeight="1">
      <c r="A402" s="18">
        <v>1</v>
      </c>
      <c r="B402" s="42">
        <v>101226</v>
      </c>
      <c r="C402" s="125" t="s">
        <v>196</v>
      </c>
      <c r="D402" s="184" t="s">
        <v>380</v>
      </c>
      <c r="E402" s="59" t="s">
        <v>243</v>
      </c>
      <c r="F402" s="363">
        <v>650</v>
      </c>
    </row>
    <row r="403" spans="1:6" ht="34.5" customHeight="1">
      <c r="A403" s="18">
        <v>1</v>
      </c>
      <c r="B403" s="42">
        <v>101227</v>
      </c>
      <c r="C403" s="125" t="s">
        <v>197</v>
      </c>
      <c r="D403" s="184" t="s">
        <v>381</v>
      </c>
      <c r="E403" s="59" t="s">
        <v>243</v>
      </c>
      <c r="F403" s="363">
        <v>500</v>
      </c>
    </row>
    <row r="404" spans="1:6" ht="54.75" customHeight="1">
      <c r="A404" s="18">
        <v>1</v>
      </c>
      <c r="B404" s="42">
        <v>101228</v>
      </c>
      <c r="C404" s="125" t="s">
        <v>198</v>
      </c>
      <c r="D404" s="184" t="s">
        <v>382</v>
      </c>
      <c r="E404" s="59" t="s">
        <v>243</v>
      </c>
      <c r="F404" s="363">
        <v>700</v>
      </c>
    </row>
    <row r="405" spans="1:6" ht="34.5" customHeight="1">
      <c r="A405" s="18">
        <v>1</v>
      </c>
      <c r="B405" s="42">
        <v>101229</v>
      </c>
      <c r="C405" s="125" t="s">
        <v>29</v>
      </c>
      <c r="D405" s="184" t="s">
        <v>383</v>
      </c>
      <c r="E405" s="59" t="s">
        <v>243</v>
      </c>
      <c r="F405" s="363">
        <v>500</v>
      </c>
    </row>
    <row r="406" spans="1:6" ht="34.5" customHeight="1">
      <c r="A406" s="18">
        <v>1</v>
      </c>
      <c r="B406" s="42">
        <v>101230</v>
      </c>
      <c r="C406" s="125" t="s">
        <v>30</v>
      </c>
      <c r="D406" s="184" t="s">
        <v>384</v>
      </c>
      <c r="E406" s="59" t="s">
        <v>243</v>
      </c>
      <c r="F406" s="364">
        <v>680</v>
      </c>
    </row>
    <row r="407" spans="1:6" ht="34.5" customHeight="1">
      <c r="A407" s="18">
        <v>1</v>
      </c>
      <c r="B407" s="42">
        <v>101231</v>
      </c>
      <c r="C407" s="125" t="s">
        <v>31</v>
      </c>
      <c r="D407" s="184" t="s">
        <v>385</v>
      </c>
      <c r="E407" s="59" t="s">
        <v>243</v>
      </c>
      <c r="F407" s="364">
        <v>680</v>
      </c>
    </row>
    <row r="408" spans="1:6" ht="34.5" customHeight="1">
      <c r="A408" s="18">
        <v>1</v>
      </c>
      <c r="B408" s="42">
        <v>101232</v>
      </c>
      <c r="C408" s="125" t="s">
        <v>199</v>
      </c>
      <c r="D408" s="184" t="s">
        <v>386</v>
      </c>
      <c r="E408" s="59" t="s">
        <v>243</v>
      </c>
      <c r="F408" s="364">
        <v>700</v>
      </c>
    </row>
    <row r="409" spans="1:6" ht="34.5" customHeight="1">
      <c r="A409" s="18">
        <v>1</v>
      </c>
      <c r="B409" s="42">
        <v>101233</v>
      </c>
      <c r="C409" s="125" t="s">
        <v>200</v>
      </c>
      <c r="D409" s="184" t="s">
        <v>387</v>
      </c>
      <c r="E409" s="59" t="s">
        <v>243</v>
      </c>
      <c r="F409" s="364">
        <v>700</v>
      </c>
    </row>
    <row r="410" spans="1:6" ht="34.5" customHeight="1">
      <c r="A410" s="18">
        <v>1</v>
      </c>
      <c r="B410" s="42">
        <v>101234</v>
      </c>
      <c r="C410" s="125" t="s">
        <v>201</v>
      </c>
      <c r="D410" s="184" t="s">
        <v>388</v>
      </c>
      <c r="E410" s="59" t="s">
        <v>243</v>
      </c>
      <c r="F410" s="364">
        <v>650</v>
      </c>
    </row>
    <row r="411" spans="1:6" ht="34.5" customHeight="1">
      <c r="A411" s="18">
        <v>1</v>
      </c>
      <c r="B411" s="42">
        <v>101235</v>
      </c>
      <c r="C411" s="125" t="s">
        <v>202</v>
      </c>
      <c r="D411" s="184" t="s">
        <v>389</v>
      </c>
      <c r="E411" s="59" t="s">
        <v>243</v>
      </c>
      <c r="F411" s="363">
        <v>650</v>
      </c>
    </row>
    <row r="412" spans="1:6" ht="54.75" customHeight="1">
      <c r="A412" s="18">
        <v>1</v>
      </c>
      <c r="B412" s="42">
        <v>101236</v>
      </c>
      <c r="C412" s="125" t="s">
        <v>203</v>
      </c>
      <c r="D412" s="184" t="s">
        <v>390</v>
      </c>
      <c r="E412" s="59" t="s">
        <v>243</v>
      </c>
      <c r="F412" s="363">
        <v>500</v>
      </c>
    </row>
    <row r="413" spans="1:6" ht="34.5" customHeight="1">
      <c r="A413" s="18">
        <v>1</v>
      </c>
      <c r="B413" s="42">
        <v>101237</v>
      </c>
      <c r="C413" s="125" t="s">
        <v>32</v>
      </c>
      <c r="D413" s="184" t="s">
        <v>391</v>
      </c>
      <c r="E413" s="59" t="s">
        <v>243</v>
      </c>
      <c r="F413" s="363">
        <v>680</v>
      </c>
    </row>
    <row r="414" spans="1:6" ht="34.5" customHeight="1">
      <c r="A414" s="18">
        <v>1</v>
      </c>
      <c r="B414" s="42">
        <v>101238</v>
      </c>
      <c r="C414" s="59" t="s">
        <v>39</v>
      </c>
      <c r="D414" s="159" t="s">
        <v>392</v>
      </c>
      <c r="E414" s="59" t="s">
        <v>243</v>
      </c>
      <c r="F414" s="363">
        <v>400</v>
      </c>
    </row>
    <row r="415" spans="1:6" ht="34.5" customHeight="1">
      <c r="A415" s="18">
        <v>1</v>
      </c>
      <c r="B415" s="42">
        <v>101239</v>
      </c>
      <c r="C415" s="59" t="s">
        <v>190</v>
      </c>
      <c r="D415" s="159" t="s">
        <v>2305</v>
      </c>
      <c r="E415" s="59" t="s">
        <v>243</v>
      </c>
      <c r="F415" s="363">
        <v>550</v>
      </c>
    </row>
    <row r="416" spans="1:6" ht="54.75" customHeight="1">
      <c r="A416" s="18">
        <v>1</v>
      </c>
      <c r="B416" s="42">
        <v>101240</v>
      </c>
      <c r="C416" s="59" t="s">
        <v>236</v>
      </c>
      <c r="D416" s="185" t="s">
        <v>609</v>
      </c>
      <c r="E416" s="59" t="s">
        <v>243</v>
      </c>
      <c r="F416" s="363">
        <v>500</v>
      </c>
    </row>
    <row r="417" spans="1:6" ht="34.5" customHeight="1">
      <c r="A417" s="18">
        <v>1</v>
      </c>
      <c r="B417" s="42">
        <v>101241</v>
      </c>
      <c r="C417" s="59" t="s">
        <v>237</v>
      </c>
      <c r="D417" s="159" t="s">
        <v>393</v>
      </c>
      <c r="E417" s="59" t="s">
        <v>243</v>
      </c>
      <c r="F417" s="363">
        <v>3000</v>
      </c>
    </row>
    <row r="418" spans="1:6" ht="54.75" customHeight="1">
      <c r="A418" s="18">
        <v>1</v>
      </c>
      <c r="B418" s="42">
        <v>101242</v>
      </c>
      <c r="C418" s="59" t="s">
        <v>235</v>
      </c>
      <c r="D418" s="159" t="s">
        <v>401</v>
      </c>
      <c r="E418" s="59" t="s">
        <v>243</v>
      </c>
      <c r="F418" s="363">
        <v>300</v>
      </c>
    </row>
    <row r="419" spans="1:6" ht="75" customHeight="1">
      <c r="A419" s="18">
        <v>1</v>
      </c>
      <c r="B419" s="42">
        <v>101243</v>
      </c>
      <c r="C419" s="59"/>
      <c r="D419" s="186" t="s">
        <v>1073</v>
      </c>
      <c r="E419" s="59" t="s">
        <v>243</v>
      </c>
      <c r="F419" s="363">
        <v>800</v>
      </c>
    </row>
    <row r="420" spans="1:6" ht="75" customHeight="1">
      <c r="A420" s="18">
        <v>1</v>
      </c>
      <c r="B420" s="42">
        <v>101244</v>
      </c>
      <c r="C420" s="59" t="s">
        <v>196</v>
      </c>
      <c r="D420" s="186" t="s">
        <v>2306</v>
      </c>
      <c r="E420" s="59" t="s">
        <v>243</v>
      </c>
      <c r="F420" s="363">
        <v>1500</v>
      </c>
    </row>
    <row r="421" spans="1:6" s="208" customFormat="1" ht="48.75" customHeight="1">
      <c r="A421" s="375" t="s">
        <v>610</v>
      </c>
      <c r="B421" s="397"/>
      <c r="C421" s="397"/>
      <c r="D421" s="397"/>
      <c r="E421" s="397"/>
      <c r="F421" s="398"/>
    </row>
    <row r="422" spans="1:6" ht="34.5" customHeight="1">
      <c r="A422" s="18">
        <v>1</v>
      </c>
      <c r="B422" s="42">
        <v>101300</v>
      </c>
      <c r="C422" s="59" t="s">
        <v>210</v>
      </c>
      <c r="D422" s="159" t="s">
        <v>611</v>
      </c>
      <c r="E422" s="59" t="s">
        <v>243</v>
      </c>
      <c r="F422" s="363">
        <v>3100</v>
      </c>
    </row>
    <row r="423" spans="1:6" ht="34.5" customHeight="1">
      <c r="A423" s="18">
        <v>1</v>
      </c>
      <c r="B423" s="42">
        <v>101301</v>
      </c>
      <c r="C423" s="59" t="s">
        <v>211</v>
      </c>
      <c r="D423" s="159" t="s">
        <v>394</v>
      </c>
      <c r="E423" s="59" t="s">
        <v>243</v>
      </c>
      <c r="F423" s="363">
        <v>3500</v>
      </c>
    </row>
    <row r="424" spans="1:6" ht="34.5" customHeight="1">
      <c r="A424" s="18">
        <v>1</v>
      </c>
      <c r="B424" s="42">
        <v>101302</v>
      </c>
      <c r="C424" s="59" t="s">
        <v>212</v>
      </c>
      <c r="D424" s="159" t="s">
        <v>395</v>
      </c>
      <c r="E424" s="59" t="s">
        <v>243</v>
      </c>
      <c r="F424" s="363">
        <v>3000</v>
      </c>
    </row>
    <row r="425" spans="1:6" ht="34.5" customHeight="1">
      <c r="A425" s="18">
        <v>1</v>
      </c>
      <c r="B425" s="42">
        <v>101303</v>
      </c>
      <c r="C425" s="59" t="s">
        <v>213</v>
      </c>
      <c r="D425" s="159" t="s">
        <v>479</v>
      </c>
      <c r="E425" s="59" t="s">
        <v>243</v>
      </c>
      <c r="F425" s="363">
        <v>1800</v>
      </c>
    </row>
    <row r="426" spans="1:6" ht="34.5" customHeight="1">
      <c r="A426" s="18">
        <v>1</v>
      </c>
      <c r="B426" s="42">
        <v>101304</v>
      </c>
      <c r="C426" s="59" t="s">
        <v>214</v>
      </c>
      <c r="D426" s="159" t="s">
        <v>396</v>
      </c>
      <c r="E426" s="59" t="s">
        <v>243</v>
      </c>
      <c r="F426" s="363">
        <v>2000</v>
      </c>
    </row>
    <row r="427" spans="1:6" ht="34.5" customHeight="1">
      <c r="A427" s="18">
        <v>1</v>
      </c>
      <c r="B427" s="42">
        <v>101305</v>
      </c>
      <c r="C427" s="59" t="s">
        <v>41</v>
      </c>
      <c r="D427" s="159" t="s">
        <v>397</v>
      </c>
      <c r="E427" s="59" t="s">
        <v>243</v>
      </c>
      <c r="F427" s="363">
        <v>1800</v>
      </c>
    </row>
    <row r="428" spans="1:6" ht="54.75" customHeight="1">
      <c r="A428" s="18">
        <v>1</v>
      </c>
      <c r="B428" s="42">
        <v>101306</v>
      </c>
      <c r="C428" s="59" t="s">
        <v>41</v>
      </c>
      <c r="D428" s="159" t="s">
        <v>2130</v>
      </c>
      <c r="E428" s="59" t="s">
        <v>243</v>
      </c>
      <c r="F428" s="363">
        <v>3500</v>
      </c>
    </row>
    <row r="429" spans="1:6" ht="34.5" customHeight="1">
      <c r="A429" s="18">
        <v>1</v>
      </c>
      <c r="B429" s="42">
        <v>101307</v>
      </c>
      <c r="C429" s="125" t="s">
        <v>215</v>
      </c>
      <c r="D429" s="184" t="s">
        <v>398</v>
      </c>
      <c r="E429" s="59" t="s">
        <v>243</v>
      </c>
      <c r="F429" s="363">
        <v>600</v>
      </c>
    </row>
    <row r="430" spans="1:6" s="208" customFormat="1" ht="39.75" customHeight="1">
      <c r="A430" s="401" t="s">
        <v>175</v>
      </c>
      <c r="B430" s="397"/>
      <c r="C430" s="397"/>
      <c r="D430" s="397"/>
      <c r="E430" s="397"/>
      <c r="F430" s="398"/>
    </row>
    <row r="431" spans="1:6" ht="54.75" customHeight="1">
      <c r="A431" s="18">
        <v>1</v>
      </c>
      <c r="B431" s="42">
        <v>101350</v>
      </c>
      <c r="C431" s="126" t="s">
        <v>168</v>
      </c>
      <c r="D431" s="187" t="s">
        <v>418</v>
      </c>
      <c r="E431" s="59" t="s">
        <v>243</v>
      </c>
      <c r="F431" s="363">
        <v>2700</v>
      </c>
    </row>
    <row r="432" spans="1:6" ht="94.5" customHeight="1">
      <c r="A432" s="18">
        <v>1</v>
      </c>
      <c r="B432" s="42">
        <v>101351</v>
      </c>
      <c r="C432" s="126" t="s">
        <v>169</v>
      </c>
      <c r="D432" s="187" t="s">
        <v>1763</v>
      </c>
      <c r="E432" s="59" t="s">
        <v>243</v>
      </c>
      <c r="F432" s="363">
        <v>3300</v>
      </c>
    </row>
    <row r="433" spans="1:6" ht="34.5" customHeight="1">
      <c r="A433" s="18">
        <v>1</v>
      </c>
      <c r="B433" s="42">
        <v>101352</v>
      </c>
      <c r="C433" s="126" t="s">
        <v>168</v>
      </c>
      <c r="D433" s="187" t="s">
        <v>419</v>
      </c>
      <c r="E433" s="59" t="s">
        <v>243</v>
      </c>
      <c r="F433" s="363">
        <v>2700</v>
      </c>
    </row>
    <row r="434" spans="1:6" ht="94.5" customHeight="1">
      <c r="A434" s="18">
        <v>1</v>
      </c>
      <c r="B434" s="42">
        <v>101353</v>
      </c>
      <c r="C434" s="126" t="s">
        <v>169</v>
      </c>
      <c r="D434" s="187" t="s">
        <v>1764</v>
      </c>
      <c r="E434" s="59" t="s">
        <v>243</v>
      </c>
      <c r="F434" s="363">
        <v>3200</v>
      </c>
    </row>
    <row r="435" spans="1:6" ht="54.75" customHeight="1">
      <c r="A435" s="18">
        <v>1</v>
      </c>
      <c r="B435" s="42">
        <v>101354</v>
      </c>
      <c r="C435" s="126" t="s">
        <v>170</v>
      </c>
      <c r="D435" s="187" t="s">
        <v>1251</v>
      </c>
      <c r="E435" s="59" t="s">
        <v>243</v>
      </c>
      <c r="F435" s="364">
        <v>4000</v>
      </c>
    </row>
    <row r="436" spans="1:6" ht="94.5" customHeight="1">
      <c r="A436" s="18">
        <v>1</v>
      </c>
      <c r="B436" s="42">
        <v>101355</v>
      </c>
      <c r="C436" s="126" t="s">
        <v>171</v>
      </c>
      <c r="D436" s="187" t="s">
        <v>1765</v>
      </c>
      <c r="E436" s="59" t="s">
        <v>243</v>
      </c>
      <c r="F436" s="364">
        <v>4600</v>
      </c>
    </row>
    <row r="437" spans="1:6" ht="54.75" customHeight="1">
      <c r="A437" s="18">
        <v>1</v>
      </c>
      <c r="B437" s="42">
        <v>101356</v>
      </c>
      <c r="C437" s="126" t="s">
        <v>172</v>
      </c>
      <c r="D437" s="187" t="s">
        <v>1252</v>
      </c>
      <c r="E437" s="59" t="s">
        <v>243</v>
      </c>
      <c r="F437" s="363">
        <v>2700</v>
      </c>
    </row>
    <row r="438" spans="1:6" ht="94.5" customHeight="1">
      <c r="A438" s="18">
        <v>1</v>
      </c>
      <c r="B438" s="42">
        <v>101357</v>
      </c>
      <c r="C438" s="126" t="s">
        <v>1253</v>
      </c>
      <c r="D438" s="187" t="s">
        <v>1766</v>
      </c>
      <c r="E438" s="59" t="s">
        <v>243</v>
      </c>
      <c r="F438" s="363">
        <v>3500</v>
      </c>
    </row>
    <row r="439" spans="1:6" ht="54.75" customHeight="1">
      <c r="A439" s="18">
        <v>1</v>
      </c>
      <c r="B439" s="42">
        <v>101358</v>
      </c>
      <c r="C439" s="126" t="s">
        <v>1254</v>
      </c>
      <c r="D439" s="187" t="s">
        <v>1256</v>
      </c>
      <c r="E439" s="59" t="s">
        <v>243</v>
      </c>
      <c r="F439" s="363">
        <v>3500</v>
      </c>
    </row>
    <row r="440" spans="1:6" ht="94.5" customHeight="1">
      <c r="A440" s="18">
        <v>1</v>
      </c>
      <c r="B440" s="42">
        <v>101359</v>
      </c>
      <c r="C440" s="126" t="s">
        <v>1255</v>
      </c>
      <c r="D440" s="187" t="s">
        <v>1767</v>
      </c>
      <c r="E440" s="59" t="s">
        <v>243</v>
      </c>
      <c r="F440" s="363">
        <v>4000</v>
      </c>
    </row>
    <row r="441" spans="1:6" ht="54.75" customHeight="1">
      <c r="A441" s="18">
        <v>1</v>
      </c>
      <c r="B441" s="42">
        <v>101360</v>
      </c>
      <c r="C441" s="126" t="s">
        <v>173</v>
      </c>
      <c r="D441" s="188" t="s">
        <v>420</v>
      </c>
      <c r="E441" s="59" t="s">
        <v>243</v>
      </c>
      <c r="F441" s="363">
        <v>2700</v>
      </c>
    </row>
    <row r="442" spans="1:6" ht="94.5" customHeight="1">
      <c r="A442" s="18">
        <v>1</v>
      </c>
      <c r="B442" s="42">
        <v>101361</v>
      </c>
      <c r="C442" s="126" t="s">
        <v>1584</v>
      </c>
      <c r="D442" s="188" t="s">
        <v>1768</v>
      </c>
      <c r="E442" s="59" t="s">
        <v>243</v>
      </c>
      <c r="F442" s="363">
        <v>3000</v>
      </c>
    </row>
    <row r="443" spans="1:6" ht="54.75" customHeight="1">
      <c r="A443" s="18">
        <v>1</v>
      </c>
      <c r="B443" s="42">
        <v>101362</v>
      </c>
      <c r="C443" s="126" t="s">
        <v>174</v>
      </c>
      <c r="D443" s="187" t="s">
        <v>1769</v>
      </c>
      <c r="E443" s="59" t="s">
        <v>243</v>
      </c>
      <c r="F443" s="363">
        <v>2700</v>
      </c>
    </row>
    <row r="444" spans="1:6" ht="94.5" customHeight="1">
      <c r="A444" s="18">
        <v>1</v>
      </c>
      <c r="B444" s="42">
        <v>101363</v>
      </c>
      <c r="C444" s="126" t="s">
        <v>1257</v>
      </c>
      <c r="D444" s="187" t="s">
        <v>1770</v>
      </c>
      <c r="E444" s="59" t="s">
        <v>243</v>
      </c>
      <c r="F444" s="363">
        <v>3200</v>
      </c>
    </row>
    <row r="445" spans="1:6" ht="54.75" customHeight="1">
      <c r="A445" s="18">
        <v>1</v>
      </c>
      <c r="B445" s="42">
        <v>101364</v>
      </c>
      <c r="C445" s="126" t="s">
        <v>1258</v>
      </c>
      <c r="D445" s="187" t="s">
        <v>421</v>
      </c>
      <c r="E445" s="59" t="s">
        <v>243</v>
      </c>
      <c r="F445" s="363">
        <v>5000</v>
      </c>
    </row>
    <row r="446" spans="1:6" ht="94.5" customHeight="1">
      <c r="A446" s="18">
        <v>1</v>
      </c>
      <c r="B446" s="42">
        <v>101365</v>
      </c>
      <c r="C446" s="126" t="s">
        <v>1259</v>
      </c>
      <c r="D446" s="187" t="s">
        <v>1771</v>
      </c>
      <c r="E446" s="59" t="s">
        <v>243</v>
      </c>
      <c r="F446" s="363">
        <v>5500</v>
      </c>
    </row>
    <row r="447" spans="1:6" ht="54.75" customHeight="1">
      <c r="A447" s="18">
        <v>1</v>
      </c>
      <c r="B447" s="42">
        <v>101366</v>
      </c>
      <c r="C447" s="127" t="s">
        <v>176</v>
      </c>
      <c r="D447" s="188" t="s">
        <v>612</v>
      </c>
      <c r="E447" s="59" t="s">
        <v>243</v>
      </c>
      <c r="F447" s="363">
        <v>6000</v>
      </c>
    </row>
    <row r="448" spans="1:6" ht="54.75" customHeight="1">
      <c r="A448" s="18">
        <v>1</v>
      </c>
      <c r="B448" s="42">
        <v>101367</v>
      </c>
      <c r="C448" s="127" t="s">
        <v>177</v>
      </c>
      <c r="D448" s="188" t="s">
        <v>422</v>
      </c>
      <c r="E448" s="59" t="s">
        <v>243</v>
      </c>
      <c r="F448" s="363">
        <v>2700</v>
      </c>
    </row>
    <row r="449" spans="1:6" ht="94.5" customHeight="1">
      <c r="A449" s="18">
        <v>1</v>
      </c>
      <c r="B449" s="42">
        <v>101368</v>
      </c>
      <c r="C449" s="127" t="s">
        <v>178</v>
      </c>
      <c r="D449" s="188" t="s">
        <v>1772</v>
      </c>
      <c r="E449" s="59" t="s">
        <v>243</v>
      </c>
      <c r="F449" s="363">
        <v>3200</v>
      </c>
    </row>
    <row r="450" spans="1:6" ht="54.75" customHeight="1">
      <c r="A450" s="18">
        <v>1</v>
      </c>
      <c r="B450" s="42">
        <v>101369</v>
      </c>
      <c r="C450" s="127" t="s">
        <v>179</v>
      </c>
      <c r="D450" s="188" t="s">
        <v>423</v>
      </c>
      <c r="E450" s="59" t="s">
        <v>243</v>
      </c>
      <c r="F450" s="363">
        <v>2700</v>
      </c>
    </row>
    <row r="451" spans="1:6" ht="54.75" customHeight="1">
      <c r="A451" s="18">
        <v>1</v>
      </c>
      <c r="B451" s="42">
        <v>101370</v>
      </c>
      <c r="C451" s="127" t="s">
        <v>180</v>
      </c>
      <c r="D451" s="188" t="s">
        <v>424</v>
      </c>
      <c r="E451" s="59" t="s">
        <v>243</v>
      </c>
      <c r="F451" s="363">
        <v>2700</v>
      </c>
    </row>
    <row r="452" spans="1:6" ht="94.5" customHeight="1">
      <c r="A452" s="18">
        <v>1</v>
      </c>
      <c r="B452" s="42">
        <v>101371</v>
      </c>
      <c r="C452" s="127" t="s">
        <v>181</v>
      </c>
      <c r="D452" s="188" t="s">
        <v>1773</v>
      </c>
      <c r="E452" s="59" t="s">
        <v>243</v>
      </c>
      <c r="F452" s="363">
        <v>3200</v>
      </c>
    </row>
    <row r="453" spans="1:6" ht="34.5" customHeight="1">
      <c r="A453" s="18">
        <v>1</v>
      </c>
      <c r="B453" s="42">
        <v>101372</v>
      </c>
      <c r="C453" s="127" t="s">
        <v>182</v>
      </c>
      <c r="D453" s="188" t="s">
        <v>1260</v>
      </c>
      <c r="E453" s="59" t="s">
        <v>243</v>
      </c>
      <c r="F453" s="363">
        <v>2700</v>
      </c>
    </row>
    <row r="454" spans="1:6" ht="94.5" customHeight="1">
      <c r="A454" s="18">
        <v>1</v>
      </c>
      <c r="B454" s="42">
        <v>101373</v>
      </c>
      <c r="C454" s="127" t="s">
        <v>1261</v>
      </c>
      <c r="D454" s="188" t="s">
        <v>1774</v>
      </c>
      <c r="E454" s="59" t="s">
        <v>243</v>
      </c>
      <c r="F454" s="363">
        <v>3200</v>
      </c>
    </row>
    <row r="455" spans="1:6" ht="34.5" customHeight="1">
      <c r="A455" s="18">
        <v>1</v>
      </c>
      <c r="B455" s="42">
        <v>101374</v>
      </c>
      <c r="C455" s="127" t="s">
        <v>183</v>
      </c>
      <c r="D455" s="188" t="s">
        <v>425</v>
      </c>
      <c r="E455" s="59" t="s">
        <v>243</v>
      </c>
      <c r="F455" s="363">
        <v>3800</v>
      </c>
    </row>
    <row r="456" spans="1:6" ht="94.5" customHeight="1">
      <c r="A456" s="18">
        <v>1</v>
      </c>
      <c r="B456" s="42">
        <v>101375</v>
      </c>
      <c r="C456" s="127" t="s">
        <v>1262</v>
      </c>
      <c r="D456" s="188" t="s">
        <v>1775</v>
      </c>
      <c r="E456" s="59" t="s">
        <v>243</v>
      </c>
      <c r="F456" s="363">
        <v>4300</v>
      </c>
    </row>
    <row r="457" spans="1:6" ht="54.75" customHeight="1">
      <c r="A457" s="18">
        <v>1</v>
      </c>
      <c r="B457" s="42">
        <v>101376</v>
      </c>
      <c r="C457" s="127" t="s">
        <v>183</v>
      </c>
      <c r="D457" s="188" t="s">
        <v>1263</v>
      </c>
      <c r="E457" s="59" t="s">
        <v>243</v>
      </c>
      <c r="F457" s="363">
        <v>1200</v>
      </c>
    </row>
    <row r="458" spans="1:6" ht="54.75" customHeight="1">
      <c r="A458" s="18">
        <v>1</v>
      </c>
      <c r="B458" s="42">
        <v>101377</v>
      </c>
      <c r="C458" s="127" t="s">
        <v>184</v>
      </c>
      <c r="D458" s="188" t="s">
        <v>426</v>
      </c>
      <c r="E458" s="59" t="s">
        <v>243</v>
      </c>
      <c r="F458" s="363">
        <v>4200</v>
      </c>
    </row>
    <row r="459" spans="1:6" ht="94.5" customHeight="1">
      <c r="A459" s="18">
        <v>1</v>
      </c>
      <c r="B459" s="42">
        <v>101378</v>
      </c>
      <c r="C459" s="127" t="s">
        <v>185</v>
      </c>
      <c r="D459" s="188" t="s">
        <v>1776</v>
      </c>
      <c r="E459" s="59" t="s">
        <v>243</v>
      </c>
      <c r="F459" s="363">
        <v>4700</v>
      </c>
    </row>
    <row r="460" spans="1:6" ht="34.5" customHeight="1">
      <c r="A460" s="18">
        <v>1</v>
      </c>
      <c r="B460" s="42">
        <v>101379</v>
      </c>
      <c r="C460" s="127" t="s">
        <v>613</v>
      </c>
      <c r="D460" s="188" t="s">
        <v>427</v>
      </c>
      <c r="E460" s="59" t="s">
        <v>243</v>
      </c>
      <c r="F460" s="363">
        <v>3800</v>
      </c>
    </row>
    <row r="461" spans="1:6" ht="94.5" customHeight="1">
      <c r="A461" s="18">
        <v>1</v>
      </c>
      <c r="B461" s="42">
        <v>101380</v>
      </c>
      <c r="C461" s="127" t="s">
        <v>614</v>
      </c>
      <c r="D461" s="188" t="s">
        <v>1777</v>
      </c>
      <c r="E461" s="59" t="s">
        <v>243</v>
      </c>
      <c r="F461" s="363">
        <v>4200</v>
      </c>
    </row>
    <row r="462" spans="1:6" ht="54.75" customHeight="1">
      <c r="A462" s="18">
        <v>1</v>
      </c>
      <c r="B462" s="42">
        <v>101383</v>
      </c>
      <c r="C462" s="126" t="s">
        <v>186</v>
      </c>
      <c r="D462" s="187" t="s">
        <v>1778</v>
      </c>
      <c r="E462" s="59" t="s">
        <v>243</v>
      </c>
      <c r="F462" s="363">
        <v>4000</v>
      </c>
    </row>
    <row r="463" spans="1:6" ht="94.5" customHeight="1">
      <c r="A463" s="18">
        <v>1</v>
      </c>
      <c r="B463" s="42">
        <v>101384</v>
      </c>
      <c r="C463" s="126" t="s">
        <v>187</v>
      </c>
      <c r="D463" s="187" t="s">
        <v>1779</v>
      </c>
      <c r="E463" s="59" t="s">
        <v>243</v>
      </c>
      <c r="F463" s="363">
        <v>4500</v>
      </c>
    </row>
    <row r="464" spans="1:6" ht="34.5" customHeight="1">
      <c r="A464" s="18">
        <v>1</v>
      </c>
      <c r="B464" s="42">
        <v>101385</v>
      </c>
      <c r="C464" s="59" t="s">
        <v>184</v>
      </c>
      <c r="D464" s="189" t="s">
        <v>428</v>
      </c>
      <c r="E464" s="59" t="s">
        <v>243</v>
      </c>
      <c r="F464" s="363">
        <v>4200</v>
      </c>
    </row>
    <row r="465" spans="1:6" ht="54.75" customHeight="1">
      <c r="A465" s="18">
        <v>1</v>
      </c>
      <c r="B465" s="42">
        <v>101386</v>
      </c>
      <c r="C465" s="59" t="s">
        <v>184</v>
      </c>
      <c r="D465" s="189" t="s">
        <v>429</v>
      </c>
      <c r="E465" s="59" t="s">
        <v>243</v>
      </c>
      <c r="F465" s="363">
        <v>4200</v>
      </c>
    </row>
    <row r="466" spans="1:6" ht="94.5" customHeight="1">
      <c r="A466" s="18">
        <v>1</v>
      </c>
      <c r="B466" s="42">
        <v>101387</v>
      </c>
      <c r="C466" s="59" t="s">
        <v>185</v>
      </c>
      <c r="D466" s="189" t="s">
        <v>1780</v>
      </c>
      <c r="E466" s="59" t="s">
        <v>243</v>
      </c>
      <c r="F466" s="363">
        <v>4700</v>
      </c>
    </row>
    <row r="467" spans="1:6" ht="54.75" customHeight="1">
      <c r="A467" s="18">
        <v>1</v>
      </c>
      <c r="B467" s="42">
        <v>101388</v>
      </c>
      <c r="C467" s="128" t="s">
        <v>462</v>
      </c>
      <c r="D467" s="159" t="s">
        <v>530</v>
      </c>
      <c r="E467" s="59" t="s">
        <v>243</v>
      </c>
      <c r="F467" s="363">
        <v>1500</v>
      </c>
    </row>
    <row r="468" spans="1:6" ht="34.5" customHeight="1">
      <c r="A468" s="18">
        <v>1</v>
      </c>
      <c r="B468" s="42">
        <v>101389</v>
      </c>
      <c r="C468" s="59" t="s">
        <v>1071</v>
      </c>
      <c r="D468" s="189" t="s">
        <v>1070</v>
      </c>
      <c r="E468" s="59" t="s">
        <v>243</v>
      </c>
      <c r="F468" s="363">
        <v>4200</v>
      </c>
    </row>
    <row r="469" spans="1:6" ht="94.5" customHeight="1">
      <c r="A469" s="18">
        <v>1</v>
      </c>
      <c r="B469" s="42">
        <v>101390</v>
      </c>
      <c r="C469" s="59" t="s">
        <v>1072</v>
      </c>
      <c r="D469" s="189" t="s">
        <v>1781</v>
      </c>
      <c r="E469" s="59" t="s">
        <v>243</v>
      </c>
      <c r="F469" s="363">
        <v>4700</v>
      </c>
    </row>
    <row r="470" spans="1:6" ht="54.75" customHeight="1">
      <c r="A470" s="18">
        <v>1</v>
      </c>
      <c r="B470" s="42">
        <v>101391</v>
      </c>
      <c r="C470" s="59" t="s">
        <v>180</v>
      </c>
      <c r="D470" s="189" t="s">
        <v>1585</v>
      </c>
      <c r="E470" s="59" t="s">
        <v>243</v>
      </c>
      <c r="F470" s="363">
        <v>7600</v>
      </c>
    </row>
    <row r="471" spans="1:6" ht="94.5" customHeight="1">
      <c r="A471" s="18">
        <v>1</v>
      </c>
      <c r="B471" s="42">
        <v>101392</v>
      </c>
      <c r="C471" s="59" t="s">
        <v>181</v>
      </c>
      <c r="D471" s="189" t="s">
        <v>1782</v>
      </c>
      <c r="E471" s="59" t="s">
        <v>243</v>
      </c>
      <c r="F471" s="363">
        <v>8200</v>
      </c>
    </row>
    <row r="472" spans="1:6" ht="94.5" customHeight="1">
      <c r="A472" s="18">
        <v>1</v>
      </c>
      <c r="B472" s="42">
        <v>101393</v>
      </c>
      <c r="C472" s="59" t="s">
        <v>1264</v>
      </c>
      <c r="D472" s="189" t="s">
        <v>2341</v>
      </c>
      <c r="E472" s="59" t="s">
        <v>243</v>
      </c>
      <c r="F472" s="363">
        <v>2900</v>
      </c>
    </row>
    <row r="473" spans="1:6" ht="94.5" customHeight="1">
      <c r="A473" s="18">
        <v>1</v>
      </c>
      <c r="B473" s="42">
        <v>101394</v>
      </c>
      <c r="C473" s="142" t="s">
        <v>2428</v>
      </c>
      <c r="D473" s="189" t="s">
        <v>2429</v>
      </c>
      <c r="E473" s="59" t="s">
        <v>243</v>
      </c>
      <c r="F473" s="363">
        <v>15000</v>
      </c>
    </row>
    <row r="474" spans="1:6" ht="94.5" customHeight="1">
      <c r="A474" s="18">
        <v>1</v>
      </c>
      <c r="B474" s="42">
        <v>101395</v>
      </c>
      <c r="C474" s="59" t="s">
        <v>1264</v>
      </c>
      <c r="D474" s="189" t="s">
        <v>2342</v>
      </c>
      <c r="E474" s="59" t="s">
        <v>243</v>
      </c>
      <c r="F474" s="363">
        <v>3800</v>
      </c>
    </row>
    <row r="475" spans="1:6" s="208" customFormat="1" ht="39.75" customHeight="1">
      <c r="A475" s="375" t="s">
        <v>217</v>
      </c>
      <c r="B475" s="397"/>
      <c r="C475" s="397"/>
      <c r="D475" s="397"/>
      <c r="E475" s="397"/>
      <c r="F475" s="398"/>
    </row>
    <row r="476" spans="1:6" ht="54.75" customHeight="1">
      <c r="A476" s="18">
        <v>1</v>
      </c>
      <c r="B476" s="42">
        <v>101450</v>
      </c>
      <c r="C476" s="129" t="s">
        <v>218</v>
      </c>
      <c r="D476" s="190" t="s">
        <v>266</v>
      </c>
      <c r="E476" s="59" t="s">
        <v>243</v>
      </c>
      <c r="F476" s="150">
        <v>2500</v>
      </c>
    </row>
    <row r="477" spans="1:6" ht="75" customHeight="1">
      <c r="A477" s="18">
        <v>1</v>
      </c>
      <c r="B477" s="42">
        <v>101451</v>
      </c>
      <c r="C477" s="129" t="s">
        <v>218</v>
      </c>
      <c r="D477" s="190" t="s">
        <v>2309</v>
      </c>
      <c r="E477" s="59" t="s">
        <v>243</v>
      </c>
      <c r="F477" s="150">
        <v>6000</v>
      </c>
    </row>
    <row r="478" spans="1:6" ht="54.75" customHeight="1">
      <c r="A478" s="18">
        <v>1</v>
      </c>
      <c r="B478" s="42">
        <v>101452</v>
      </c>
      <c r="C478" s="129" t="s">
        <v>219</v>
      </c>
      <c r="D478" s="190" t="s">
        <v>267</v>
      </c>
      <c r="E478" s="59" t="s">
        <v>243</v>
      </c>
      <c r="F478" s="150">
        <v>2700</v>
      </c>
    </row>
    <row r="479" spans="1:6" ht="75" customHeight="1">
      <c r="A479" s="18">
        <v>1</v>
      </c>
      <c r="B479" s="42">
        <v>101453</v>
      </c>
      <c r="C479" s="129" t="s">
        <v>219</v>
      </c>
      <c r="D479" s="190" t="s">
        <v>2310</v>
      </c>
      <c r="E479" s="59" t="s">
        <v>243</v>
      </c>
      <c r="F479" s="150">
        <v>4500</v>
      </c>
    </row>
    <row r="480" spans="1:6" ht="75" customHeight="1">
      <c r="A480" s="18">
        <v>1</v>
      </c>
      <c r="B480" s="42">
        <v>101454</v>
      </c>
      <c r="C480" s="59" t="s">
        <v>44</v>
      </c>
      <c r="D480" s="159" t="s">
        <v>268</v>
      </c>
      <c r="E480" s="59" t="s">
        <v>243</v>
      </c>
      <c r="F480" s="150">
        <v>2250</v>
      </c>
    </row>
    <row r="481" spans="1:6" ht="94.5" customHeight="1">
      <c r="A481" s="18">
        <v>1</v>
      </c>
      <c r="B481" s="42">
        <v>101455</v>
      </c>
      <c r="C481" s="59" t="s">
        <v>44</v>
      </c>
      <c r="D481" s="159" t="s">
        <v>2311</v>
      </c>
      <c r="E481" s="59" t="s">
        <v>243</v>
      </c>
      <c r="F481" s="150">
        <v>4000</v>
      </c>
    </row>
    <row r="482" spans="1:6" ht="75" customHeight="1">
      <c r="A482" s="18">
        <v>1</v>
      </c>
      <c r="B482" s="42">
        <v>101456</v>
      </c>
      <c r="C482" s="59" t="s">
        <v>43</v>
      </c>
      <c r="D482" s="159" t="s">
        <v>269</v>
      </c>
      <c r="E482" s="59" t="s">
        <v>243</v>
      </c>
      <c r="F482" s="150">
        <v>2800</v>
      </c>
    </row>
    <row r="483" spans="1:6" ht="94.5" customHeight="1">
      <c r="A483" s="18">
        <v>1</v>
      </c>
      <c r="B483" s="42">
        <v>101457</v>
      </c>
      <c r="C483" s="59" t="s">
        <v>43</v>
      </c>
      <c r="D483" s="159" t="s">
        <v>2312</v>
      </c>
      <c r="E483" s="59" t="s">
        <v>243</v>
      </c>
      <c r="F483" s="150">
        <v>5300</v>
      </c>
    </row>
    <row r="484" spans="1:6" ht="54.75" customHeight="1">
      <c r="A484" s="18">
        <v>1</v>
      </c>
      <c r="B484" s="42">
        <v>101458</v>
      </c>
      <c r="C484" s="129" t="s">
        <v>220</v>
      </c>
      <c r="D484" s="159" t="s">
        <v>270</v>
      </c>
      <c r="E484" s="59" t="s">
        <v>243</v>
      </c>
      <c r="F484" s="150">
        <v>2700</v>
      </c>
    </row>
    <row r="485" spans="1:6" ht="75" customHeight="1">
      <c r="A485" s="18">
        <v>1</v>
      </c>
      <c r="B485" s="42">
        <v>101459</v>
      </c>
      <c r="C485" s="129" t="s">
        <v>221</v>
      </c>
      <c r="D485" s="159" t="s">
        <v>2313</v>
      </c>
      <c r="E485" s="59" t="s">
        <v>243</v>
      </c>
      <c r="F485" s="150">
        <v>6800</v>
      </c>
    </row>
    <row r="486" spans="1:6" ht="54.75" customHeight="1">
      <c r="A486" s="18">
        <v>1</v>
      </c>
      <c r="B486" s="42">
        <v>101460</v>
      </c>
      <c r="C486" s="129" t="s">
        <v>222</v>
      </c>
      <c r="D486" s="159" t="s">
        <v>271</v>
      </c>
      <c r="E486" s="59" t="s">
        <v>243</v>
      </c>
      <c r="F486" s="150">
        <v>2700</v>
      </c>
    </row>
    <row r="487" spans="1:6" ht="75" customHeight="1">
      <c r="A487" s="18">
        <v>1</v>
      </c>
      <c r="B487" s="42">
        <v>101461</v>
      </c>
      <c r="C487" s="129" t="s">
        <v>223</v>
      </c>
      <c r="D487" s="159" t="s">
        <v>2314</v>
      </c>
      <c r="E487" s="59" t="s">
        <v>243</v>
      </c>
      <c r="F487" s="150">
        <v>6800</v>
      </c>
    </row>
    <row r="488" spans="1:6" ht="54.75" customHeight="1">
      <c r="A488" s="18">
        <v>1</v>
      </c>
      <c r="B488" s="42">
        <v>101462</v>
      </c>
      <c r="C488" s="129" t="s">
        <v>615</v>
      </c>
      <c r="D488" s="159" t="s">
        <v>272</v>
      </c>
      <c r="E488" s="59" t="s">
        <v>243</v>
      </c>
      <c r="F488" s="150">
        <v>2700</v>
      </c>
    </row>
    <row r="489" spans="1:6" ht="75" customHeight="1">
      <c r="A489" s="18">
        <v>1</v>
      </c>
      <c r="B489" s="42">
        <v>101463</v>
      </c>
      <c r="C489" s="129" t="s">
        <v>615</v>
      </c>
      <c r="D489" s="159" t="s">
        <v>2315</v>
      </c>
      <c r="E489" s="59" t="s">
        <v>243</v>
      </c>
      <c r="F489" s="150">
        <v>6000</v>
      </c>
    </row>
    <row r="490" spans="1:6" ht="54.75" customHeight="1">
      <c r="A490" s="18">
        <v>1</v>
      </c>
      <c r="B490" s="42">
        <v>101464</v>
      </c>
      <c r="C490" s="129" t="s">
        <v>224</v>
      </c>
      <c r="D490" s="159" t="s">
        <v>273</v>
      </c>
      <c r="E490" s="59" t="s">
        <v>243</v>
      </c>
      <c r="F490" s="150">
        <v>2700</v>
      </c>
    </row>
    <row r="491" spans="1:6" ht="75" customHeight="1">
      <c r="A491" s="18">
        <v>1</v>
      </c>
      <c r="B491" s="42">
        <v>101465</v>
      </c>
      <c r="C491" s="129" t="s">
        <v>224</v>
      </c>
      <c r="D491" s="159" t="s">
        <v>2316</v>
      </c>
      <c r="E491" s="59" t="s">
        <v>243</v>
      </c>
      <c r="F491" s="150">
        <v>6000</v>
      </c>
    </row>
    <row r="492" spans="1:6" ht="75" customHeight="1">
      <c r="A492" s="18">
        <v>1</v>
      </c>
      <c r="B492" s="42">
        <v>101466</v>
      </c>
      <c r="C492" s="129" t="s">
        <v>616</v>
      </c>
      <c r="D492" s="190" t="s">
        <v>274</v>
      </c>
      <c r="E492" s="59" t="s">
        <v>243</v>
      </c>
      <c r="F492" s="150">
        <v>3000</v>
      </c>
    </row>
    <row r="493" spans="1:6" ht="94.5" customHeight="1">
      <c r="A493" s="18">
        <v>1</v>
      </c>
      <c r="B493" s="42">
        <v>101467</v>
      </c>
      <c r="C493" s="129" t="s">
        <v>616</v>
      </c>
      <c r="D493" s="190" t="s">
        <v>2317</v>
      </c>
      <c r="E493" s="59" t="s">
        <v>243</v>
      </c>
      <c r="F493" s="150">
        <v>5800</v>
      </c>
    </row>
    <row r="494" spans="1:6" s="270" customFormat="1" ht="54.75" customHeight="1">
      <c r="A494" s="267">
        <v>1</v>
      </c>
      <c r="B494" s="42">
        <v>101470</v>
      </c>
      <c r="C494" s="272" t="s">
        <v>226</v>
      </c>
      <c r="D494" s="273" t="s">
        <v>275</v>
      </c>
      <c r="E494" s="266" t="s">
        <v>243</v>
      </c>
      <c r="F494" s="326">
        <v>3000</v>
      </c>
    </row>
    <row r="495" spans="1:6" ht="75" customHeight="1">
      <c r="A495" s="18">
        <v>1</v>
      </c>
      <c r="B495" s="42">
        <v>101471</v>
      </c>
      <c r="C495" s="129" t="s">
        <v>225</v>
      </c>
      <c r="D495" s="190" t="s">
        <v>2318</v>
      </c>
      <c r="E495" s="59" t="s">
        <v>243</v>
      </c>
      <c r="F495" s="150">
        <v>6300</v>
      </c>
    </row>
    <row r="496" spans="1:6" ht="75" customHeight="1">
      <c r="A496" s="18">
        <v>1</v>
      </c>
      <c r="B496" s="42">
        <v>101472</v>
      </c>
      <c r="C496" s="129" t="s">
        <v>227</v>
      </c>
      <c r="D496" s="190" t="s">
        <v>2319</v>
      </c>
      <c r="E496" s="59" t="s">
        <v>243</v>
      </c>
      <c r="F496" s="150">
        <v>6500</v>
      </c>
    </row>
    <row r="497" spans="1:6" ht="94.5" customHeight="1">
      <c r="A497" s="18">
        <v>1</v>
      </c>
      <c r="B497" s="42">
        <v>101473</v>
      </c>
      <c r="C497" s="129" t="s">
        <v>617</v>
      </c>
      <c r="D497" s="190" t="s">
        <v>2320</v>
      </c>
      <c r="E497" s="59" t="s">
        <v>243</v>
      </c>
      <c r="F497" s="150">
        <v>6500</v>
      </c>
    </row>
    <row r="498" spans="1:6" ht="94.5" customHeight="1">
      <c r="A498" s="18">
        <v>1</v>
      </c>
      <c r="B498" s="42">
        <v>101474</v>
      </c>
      <c r="C498" s="129" t="s">
        <v>228</v>
      </c>
      <c r="D498" s="190" t="s">
        <v>2321</v>
      </c>
      <c r="E498" s="59" t="s">
        <v>243</v>
      </c>
      <c r="F498" s="150">
        <v>6500</v>
      </c>
    </row>
    <row r="499" spans="1:6" ht="54.75" customHeight="1">
      <c r="A499" s="18">
        <v>1</v>
      </c>
      <c r="B499" s="42">
        <v>101475</v>
      </c>
      <c r="C499" s="129" t="s">
        <v>229</v>
      </c>
      <c r="D499" s="190" t="s">
        <v>276</v>
      </c>
      <c r="E499" s="59" t="s">
        <v>243</v>
      </c>
      <c r="F499" s="150">
        <v>3000</v>
      </c>
    </row>
    <row r="500" spans="1:6" ht="75" customHeight="1">
      <c r="A500" s="18">
        <v>1</v>
      </c>
      <c r="B500" s="42">
        <v>101476</v>
      </c>
      <c r="C500" s="129" t="s">
        <v>229</v>
      </c>
      <c r="D500" s="190" t="s">
        <v>2322</v>
      </c>
      <c r="E500" s="59" t="s">
        <v>243</v>
      </c>
      <c r="F500" s="150">
        <v>4500</v>
      </c>
    </row>
    <row r="501" spans="1:6" ht="54.75" customHeight="1">
      <c r="A501" s="18">
        <v>1</v>
      </c>
      <c r="B501" s="42">
        <v>101480</v>
      </c>
      <c r="C501" s="129" t="s">
        <v>230</v>
      </c>
      <c r="D501" s="190" t="s">
        <v>277</v>
      </c>
      <c r="E501" s="59" t="s">
        <v>243</v>
      </c>
      <c r="F501" s="150">
        <v>3500</v>
      </c>
    </row>
    <row r="502" spans="1:6" ht="75" customHeight="1">
      <c r="A502" s="18">
        <v>1</v>
      </c>
      <c r="B502" s="42">
        <v>101481</v>
      </c>
      <c r="C502" s="129" t="s">
        <v>230</v>
      </c>
      <c r="D502" s="190" t="s">
        <v>2323</v>
      </c>
      <c r="E502" s="59" t="s">
        <v>243</v>
      </c>
      <c r="F502" s="150">
        <v>6500</v>
      </c>
    </row>
    <row r="503" spans="1:6" ht="75" customHeight="1">
      <c r="A503" s="18">
        <v>1</v>
      </c>
      <c r="B503" s="42">
        <v>101482</v>
      </c>
      <c r="C503" s="129" t="s">
        <v>231</v>
      </c>
      <c r="D503" s="190" t="s">
        <v>2307</v>
      </c>
      <c r="E503" s="59" t="s">
        <v>243</v>
      </c>
      <c r="F503" s="150">
        <v>3500</v>
      </c>
    </row>
    <row r="504" spans="1:6" ht="94.5" customHeight="1">
      <c r="A504" s="18">
        <v>1</v>
      </c>
      <c r="B504" s="42">
        <v>101483</v>
      </c>
      <c r="C504" s="129" t="s">
        <v>232</v>
      </c>
      <c r="D504" s="190" t="s">
        <v>2324</v>
      </c>
      <c r="E504" s="59" t="s">
        <v>243</v>
      </c>
      <c r="F504" s="150">
        <v>6900</v>
      </c>
    </row>
    <row r="505" spans="1:6" ht="54.75" customHeight="1">
      <c r="A505" s="18">
        <v>1</v>
      </c>
      <c r="B505" s="42">
        <v>101484</v>
      </c>
      <c r="C505" s="128" t="s">
        <v>463</v>
      </c>
      <c r="D505" s="159" t="s">
        <v>531</v>
      </c>
      <c r="E505" s="59" t="s">
        <v>243</v>
      </c>
      <c r="F505" s="150">
        <v>1100</v>
      </c>
    </row>
    <row r="506" spans="1:6" ht="54.75" customHeight="1">
      <c r="A506" s="18">
        <v>1</v>
      </c>
      <c r="B506" s="42">
        <v>101485</v>
      </c>
      <c r="C506" s="128"/>
      <c r="D506" s="159" t="s">
        <v>2308</v>
      </c>
      <c r="E506" s="59" t="s">
        <v>243</v>
      </c>
      <c r="F506" s="150">
        <v>2200</v>
      </c>
    </row>
    <row r="507" spans="1:6" ht="54.75" customHeight="1">
      <c r="A507" s="60">
        <v>1</v>
      </c>
      <c r="B507" s="42">
        <v>101486</v>
      </c>
      <c r="C507" s="104" t="s">
        <v>1239</v>
      </c>
      <c r="D507" s="161" t="s">
        <v>1586</v>
      </c>
      <c r="E507" s="104" t="s">
        <v>243</v>
      </c>
      <c r="F507" s="149">
        <v>1000</v>
      </c>
    </row>
    <row r="508" spans="1:6" ht="54.75" customHeight="1">
      <c r="A508" s="18">
        <v>1</v>
      </c>
      <c r="B508" s="42">
        <v>101487</v>
      </c>
      <c r="C508" s="128"/>
      <c r="D508" s="159" t="s">
        <v>1587</v>
      </c>
      <c r="E508" s="59" t="s">
        <v>243</v>
      </c>
      <c r="F508" s="150">
        <v>500</v>
      </c>
    </row>
    <row r="509" spans="1:6" ht="75" customHeight="1">
      <c r="A509" s="18">
        <v>1</v>
      </c>
      <c r="B509" s="42">
        <v>101488</v>
      </c>
      <c r="C509" s="128"/>
      <c r="D509" s="159" t="s">
        <v>2325</v>
      </c>
      <c r="E509" s="59" t="s">
        <v>243</v>
      </c>
      <c r="F509" s="150">
        <v>8400</v>
      </c>
    </row>
    <row r="510" spans="1:6" s="208" customFormat="1" ht="39.75" customHeight="1">
      <c r="A510" s="400" t="s">
        <v>2437</v>
      </c>
      <c r="B510" s="388"/>
      <c r="C510" s="388"/>
      <c r="D510" s="388"/>
      <c r="E510" s="388"/>
      <c r="F510" s="389"/>
    </row>
    <row r="511" spans="1:6" ht="34.5" customHeight="1">
      <c r="A511" s="18">
        <v>1</v>
      </c>
      <c r="B511" s="42">
        <v>101550</v>
      </c>
      <c r="C511" s="318" t="s">
        <v>2438</v>
      </c>
      <c r="D511" s="159" t="s">
        <v>2439</v>
      </c>
      <c r="E511" s="59" t="s">
        <v>243</v>
      </c>
      <c r="F511" s="150">
        <v>1000</v>
      </c>
    </row>
    <row r="512" spans="1:6" ht="34.5" customHeight="1">
      <c r="A512" s="18">
        <v>1</v>
      </c>
      <c r="B512" s="42">
        <v>101551</v>
      </c>
      <c r="C512" s="318" t="s">
        <v>2438</v>
      </c>
      <c r="D512" s="159" t="s">
        <v>2440</v>
      </c>
      <c r="E512" s="59" t="s">
        <v>243</v>
      </c>
      <c r="F512" s="150">
        <v>1500</v>
      </c>
    </row>
    <row r="513" spans="1:6" ht="34.5" customHeight="1">
      <c r="A513" s="18">
        <v>1</v>
      </c>
      <c r="B513" s="42">
        <v>101552</v>
      </c>
      <c r="C513" s="318" t="s">
        <v>2438</v>
      </c>
      <c r="D513" s="159" t="s">
        <v>2441</v>
      </c>
      <c r="E513" s="59" t="s">
        <v>243</v>
      </c>
      <c r="F513" s="150">
        <v>1900</v>
      </c>
    </row>
    <row r="514" spans="1:6" ht="34.5" customHeight="1">
      <c r="A514" s="375" t="s">
        <v>2075</v>
      </c>
      <c r="B514" s="397"/>
      <c r="C514" s="397"/>
      <c r="D514" s="397"/>
      <c r="E514" s="397"/>
      <c r="F514" s="398"/>
    </row>
    <row r="515" spans="1:6" ht="34.5" customHeight="1">
      <c r="A515" s="18">
        <v>1</v>
      </c>
      <c r="B515" s="42">
        <v>101600</v>
      </c>
      <c r="C515" s="318" t="s">
        <v>2076</v>
      </c>
      <c r="D515" s="190" t="s">
        <v>2084</v>
      </c>
      <c r="E515" s="59" t="s">
        <v>243</v>
      </c>
      <c r="F515" s="150">
        <v>9900</v>
      </c>
    </row>
    <row r="516" spans="1:6" ht="34.5" customHeight="1">
      <c r="A516" s="18">
        <v>1</v>
      </c>
      <c r="B516" s="42">
        <v>101601</v>
      </c>
      <c r="C516" s="318" t="s">
        <v>2077</v>
      </c>
      <c r="D516" s="190" t="s">
        <v>2085</v>
      </c>
      <c r="E516" s="59" t="s">
        <v>243</v>
      </c>
      <c r="F516" s="150">
        <v>4700</v>
      </c>
    </row>
    <row r="517" spans="1:6" ht="34.5" customHeight="1">
      <c r="A517" s="18">
        <v>1</v>
      </c>
      <c r="B517" s="42">
        <v>101602</v>
      </c>
      <c r="C517" s="318" t="s">
        <v>2078</v>
      </c>
      <c r="D517" s="190" t="s">
        <v>2086</v>
      </c>
      <c r="E517" s="59" t="s">
        <v>243</v>
      </c>
      <c r="F517" s="150">
        <v>7000</v>
      </c>
    </row>
    <row r="518" spans="1:6" ht="34.5" customHeight="1">
      <c r="A518" s="18">
        <v>1</v>
      </c>
      <c r="B518" s="42">
        <v>101603</v>
      </c>
      <c r="C518" s="318" t="s">
        <v>2079</v>
      </c>
      <c r="D518" s="190" t="s">
        <v>2087</v>
      </c>
      <c r="E518" s="59" t="s">
        <v>243</v>
      </c>
      <c r="F518" s="150">
        <v>5500</v>
      </c>
    </row>
    <row r="519" spans="1:6" ht="34.5" customHeight="1">
      <c r="A519" s="18">
        <v>1</v>
      </c>
      <c r="B519" s="42">
        <v>101604</v>
      </c>
      <c r="C519" s="318" t="s">
        <v>2080</v>
      </c>
      <c r="D519" s="190" t="s">
        <v>2088</v>
      </c>
      <c r="E519" s="59" t="s">
        <v>243</v>
      </c>
      <c r="F519" s="150">
        <v>5500</v>
      </c>
    </row>
    <row r="520" spans="1:6" ht="34.5" customHeight="1">
      <c r="A520" s="18">
        <v>1</v>
      </c>
      <c r="B520" s="42">
        <v>101605</v>
      </c>
      <c r="C520" s="318" t="s">
        <v>2081</v>
      </c>
      <c r="D520" s="190" t="s">
        <v>2089</v>
      </c>
      <c r="E520" s="59" t="s">
        <v>243</v>
      </c>
      <c r="F520" s="150">
        <v>6000</v>
      </c>
    </row>
    <row r="521" spans="1:6" ht="34.5" customHeight="1">
      <c r="A521" s="18">
        <v>1</v>
      </c>
      <c r="B521" s="42">
        <v>101606</v>
      </c>
      <c r="C521" s="318" t="s">
        <v>2082</v>
      </c>
      <c r="D521" s="190" t="s">
        <v>2090</v>
      </c>
      <c r="E521" s="59" t="s">
        <v>243</v>
      </c>
      <c r="F521" s="150">
        <v>7700</v>
      </c>
    </row>
    <row r="522" spans="1:6" ht="34.5" customHeight="1">
      <c r="A522" s="39">
        <v>1</v>
      </c>
      <c r="B522" s="42">
        <v>101607</v>
      </c>
      <c r="C522" s="319" t="s">
        <v>2083</v>
      </c>
      <c r="D522" s="320" t="s">
        <v>2091</v>
      </c>
      <c r="E522" s="101" t="s">
        <v>243</v>
      </c>
      <c r="F522" s="151">
        <v>3500</v>
      </c>
    </row>
    <row r="523" spans="1:6" ht="34.5" customHeight="1">
      <c r="A523" s="327">
        <v>1</v>
      </c>
      <c r="B523" s="42">
        <v>101608</v>
      </c>
      <c r="C523" s="328"/>
      <c r="D523" s="190" t="s">
        <v>2092</v>
      </c>
      <c r="E523" s="59" t="s">
        <v>243</v>
      </c>
      <c r="F523" s="150">
        <v>5500</v>
      </c>
    </row>
    <row r="524" spans="1:6" s="208" customFormat="1" ht="39.75" customHeight="1">
      <c r="A524" s="404" t="s">
        <v>3</v>
      </c>
      <c r="B524" s="405"/>
      <c r="C524" s="405"/>
      <c r="D524" s="405"/>
      <c r="E524" s="405"/>
      <c r="F524" s="406"/>
    </row>
    <row r="525" spans="1:6" ht="75" customHeight="1">
      <c r="A525" s="18">
        <v>1</v>
      </c>
      <c r="B525" s="42">
        <v>101650</v>
      </c>
      <c r="C525" s="116" t="s">
        <v>233</v>
      </c>
      <c r="D525" s="170" t="s">
        <v>1783</v>
      </c>
      <c r="E525" s="59" t="s">
        <v>243</v>
      </c>
      <c r="F525" s="150">
        <v>2000</v>
      </c>
    </row>
    <row r="526" spans="1:6" ht="54.75" customHeight="1">
      <c r="A526" s="18">
        <v>1</v>
      </c>
      <c r="B526" s="42">
        <v>101651</v>
      </c>
      <c r="C526" s="116" t="s">
        <v>858</v>
      </c>
      <c r="D526" s="170" t="s">
        <v>1784</v>
      </c>
      <c r="E526" s="59" t="s">
        <v>243</v>
      </c>
      <c r="F526" s="150">
        <v>2500</v>
      </c>
    </row>
    <row r="527" spans="1:6" ht="75" customHeight="1">
      <c r="A527" s="18">
        <v>1</v>
      </c>
      <c r="B527" s="42">
        <v>101652</v>
      </c>
      <c r="C527" s="116" t="s">
        <v>234</v>
      </c>
      <c r="D527" s="170" t="s">
        <v>1785</v>
      </c>
      <c r="E527" s="59" t="s">
        <v>243</v>
      </c>
      <c r="F527" s="150">
        <v>1200</v>
      </c>
    </row>
    <row r="528" spans="1:6" ht="75" customHeight="1">
      <c r="A528" s="18">
        <v>1</v>
      </c>
      <c r="B528" s="42">
        <v>101653</v>
      </c>
      <c r="C528" s="116" t="s">
        <v>233</v>
      </c>
      <c r="D528" s="170" t="s">
        <v>2442</v>
      </c>
      <c r="E528" s="59" t="s">
        <v>243</v>
      </c>
      <c r="F528" s="150">
        <v>2300</v>
      </c>
    </row>
    <row r="529" spans="1:6" s="208" customFormat="1" ht="39.75" customHeight="1">
      <c r="A529" s="375" t="s">
        <v>1683</v>
      </c>
      <c r="B529" s="397"/>
      <c r="C529" s="397"/>
      <c r="D529" s="397"/>
      <c r="E529" s="397"/>
      <c r="F529" s="398"/>
    </row>
    <row r="530" spans="1:6" ht="39.75" customHeight="1">
      <c r="A530" s="375" t="s">
        <v>278</v>
      </c>
      <c r="B530" s="397"/>
      <c r="C530" s="397"/>
      <c r="D530" s="397"/>
      <c r="E530" s="397"/>
      <c r="F530" s="398"/>
    </row>
    <row r="531" spans="1:6" ht="75" customHeight="1">
      <c r="A531" s="18">
        <v>1</v>
      </c>
      <c r="B531" s="42">
        <v>101700</v>
      </c>
      <c r="C531" s="72" t="s">
        <v>118</v>
      </c>
      <c r="D531" s="191" t="s">
        <v>2134</v>
      </c>
      <c r="E531" s="59" t="s">
        <v>243</v>
      </c>
      <c r="F531" s="152">
        <v>350</v>
      </c>
    </row>
    <row r="532" spans="1:6" ht="94.5" customHeight="1">
      <c r="A532" s="18">
        <v>1</v>
      </c>
      <c r="B532" s="42">
        <v>101701</v>
      </c>
      <c r="C532" s="59" t="s">
        <v>2135</v>
      </c>
      <c r="D532" s="191" t="s">
        <v>2136</v>
      </c>
      <c r="E532" s="59" t="s">
        <v>243</v>
      </c>
      <c r="F532" s="150">
        <v>400</v>
      </c>
    </row>
    <row r="533" spans="1:6" ht="54.75" customHeight="1">
      <c r="A533" s="18">
        <v>1</v>
      </c>
      <c r="B533" s="42">
        <v>101702</v>
      </c>
      <c r="C533" s="59" t="s">
        <v>2137</v>
      </c>
      <c r="D533" s="191" t="s">
        <v>2138</v>
      </c>
      <c r="E533" s="59" t="s">
        <v>243</v>
      </c>
      <c r="F533" s="150">
        <v>90</v>
      </c>
    </row>
    <row r="534" spans="1:6" ht="34.5" customHeight="1">
      <c r="A534" s="18">
        <v>1</v>
      </c>
      <c r="B534" s="42">
        <v>101703</v>
      </c>
      <c r="C534" s="72" t="s">
        <v>119</v>
      </c>
      <c r="D534" s="191" t="s">
        <v>1269</v>
      </c>
      <c r="E534" s="59" t="s">
        <v>243</v>
      </c>
      <c r="F534" s="150">
        <v>150</v>
      </c>
    </row>
    <row r="535" spans="1:6" ht="54.75" customHeight="1">
      <c r="A535" s="18">
        <v>1</v>
      </c>
      <c r="B535" s="42">
        <v>101704</v>
      </c>
      <c r="C535" s="72" t="s">
        <v>1265</v>
      </c>
      <c r="D535" s="192" t="s">
        <v>1270</v>
      </c>
      <c r="E535" s="59" t="s">
        <v>243</v>
      </c>
      <c r="F535" s="150">
        <v>150</v>
      </c>
    </row>
    <row r="536" spans="1:6" ht="54.75" customHeight="1">
      <c r="A536" s="18">
        <v>1</v>
      </c>
      <c r="B536" s="42">
        <v>101705</v>
      </c>
      <c r="C536" s="130" t="s">
        <v>1266</v>
      </c>
      <c r="D536" s="191" t="s">
        <v>1268</v>
      </c>
      <c r="E536" s="59" t="s">
        <v>243</v>
      </c>
      <c r="F536" s="152">
        <v>120</v>
      </c>
    </row>
    <row r="537" spans="1:6" ht="54.75" customHeight="1">
      <c r="A537" s="18">
        <v>1</v>
      </c>
      <c r="B537" s="42">
        <v>101706</v>
      </c>
      <c r="C537" s="72" t="s">
        <v>120</v>
      </c>
      <c r="D537" s="159" t="s">
        <v>1267</v>
      </c>
      <c r="E537" s="59" t="s">
        <v>243</v>
      </c>
      <c r="F537" s="152">
        <v>600</v>
      </c>
    </row>
    <row r="538" spans="1:6" ht="54.75" customHeight="1">
      <c r="A538" s="18">
        <v>1</v>
      </c>
      <c r="B538" s="42">
        <v>101707</v>
      </c>
      <c r="C538" s="72" t="s">
        <v>121</v>
      </c>
      <c r="D538" s="191" t="s">
        <v>1271</v>
      </c>
      <c r="E538" s="59" t="s">
        <v>243</v>
      </c>
      <c r="F538" s="152">
        <v>1200</v>
      </c>
    </row>
    <row r="539" spans="1:6" ht="75" customHeight="1">
      <c r="A539" s="18">
        <v>1</v>
      </c>
      <c r="B539" s="42">
        <v>101708</v>
      </c>
      <c r="C539" s="59" t="s">
        <v>2139</v>
      </c>
      <c r="D539" s="167" t="s">
        <v>2140</v>
      </c>
      <c r="E539" s="59" t="s">
        <v>243</v>
      </c>
      <c r="F539" s="152">
        <v>545</v>
      </c>
    </row>
    <row r="540" spans="1:6" ht="34.5" customHeight="1">
      <c r="A540" s="18">
        <v>1</v>
      </c>
      <c r="B540" s="42">
        <v>101709</v>
      </c>
      <c r="C540" s="131" t="s">
        <v>2141</v>
      </c>
      <c r="D540" s="167" t="s">
        <v>2142</v>
      </c>
      <c r="E540" s="59" t="s">
        <v>243</v>
      </c>
      <c r="F540" s="152">
        <v>400</v>
      </c>
    </row>
    <row r="541" spans="1:6" ht="54.75" customHeight="1">
      <c r="A541" s="18">
        <v>1</v>
      </c>
      <c r="B541" s="42">
        <v>101710</v>
      </c>
      <c r="C541" s="130" t="s">
        <v>1272</v>
      </c>
      <c r="D541" s="194" t="s">
        <v>2143</v>
      </c>
      <c r="E541" s="59" t="s">
        <v>243</v>
      </c>
      <c r="F541" s="152">
        <v>600</v>
      </c>
    </row>
    <row r="542" spans="1:6" ht="54.75" customHeight="1">
      <c r="A542" s="18">
        <v>1</v>
      </c>
      <c r="B542" s="42">
        <v>101711</v>
      </c>
      <c r="C542" s="130" t="s">
        <v>1273</v>
      </c>
      <c r="D542" s="159" t="s">
        <v>445</v>
      </c>
      <c r="E542" s="59" t="s">
        <v>243</v>
      </c>
      <c r="F542" s="152">
        <v>400</v>
      </c>
    </row>
    <row r="543" spans="1:6" ht="54.75" customHeight="1">
      <c r="A543" s="18">
        <v>1</v>
      </c>
      <c r="B543" s="42">
        <v>101712</v>
      </c>
      <c r="C543" s="130" t="s">
        <v>1274</v>
      </c>
      <c r="D543" s="193" t="s">
        <v>1588</v>
      </c>
      <c r="E543" s="59" t="s">
        <v>243</v>
      </c>
      <c r="F543" s="152">
        <v>600</v>
      </c>
    </row>
    <row r="544" spans="1:6" ht="54.75" customHeight="1">
      <c r="A544" s="18">
        <v>1</v>
      </c>
      <c r="B544" s="42">
        <v>101713</v>
      </c>
      <c r="C544" s="130" t="s">
        <v>1275</v>
      </c>
      <c r="D544" s="191" t="s">
        <v>1276</v>
      </c>
      <c r="E544" s="59" t="s">
        <v>243</v>
      </c>
      <c r="F544" s="152">
        <v>600</v>
      </c>
    </row>
    <row r="545" spans="1:6" ht="144.75" customHeight="1">
      <c r="A545" s="18">
        <v>1</v>
      </c>
      <c r="B545" s="42">
        <v>101714</v>
      </c>
      <c r="C545" s="59" t="s">
        <v>2144</v>
      </c>
      <c r="D545" s="159" t="s">
        <v>2145</v>
      </c>
      <c r="E545" s="59" t="s">
        <v>243</v>
      </c>
      <c r="F545" s="152">
        <v>600</v>
      </c>
    </row>
    <row r="546" spans="1:6" ht="54.75" customHeight="1">
      <c r="A546" s="18">
        <v>1</v>
      </c>
      <c r="B546" s="42">
        <v>101715</v>
      </c>
      <c r="C546" s="72" t="s">
        <v>2146</v>
      </c>
      <c r="D546" s="159" t="s">
        <v>2147</v>
      </c>
      <c r="E546" s="59" t="s">
        <v>243</v>
      </c>
      <c r="F546" s="152">
        <v>600</v>
      </c>
    </row>
    <row r="547" spans="1:6" ht="54.75" customHeight="1">
      <c r="A547" s="18"/>
      <c r="B547" s="42">
        <v>101716</v>
      </c>
      <c r="C547" s="130" t="s">
        <v>2150</v>
      </c>
      <c r="D547" s="191" t="s">
        <v>2151</v>
      </c>
      <c r="E547" s="59" t="s">
        <v>243</v>
      </c>
      <c r="F547" s="150">
        <v>600</v>
      </c>
    </row>
    <row r="548" spans="1:6" ht="54.75" customHeight="1">
      <c r="A548" s="18">
        <v>1</v>
      </c>
      <c r="B548" s="42">
        <v>101717</v>
      </c>
      <c r="C548" s="130" t="s">
        <v>1277</v>
      </c>
      <c r="D548" s="191" t="s">
        <v>1278</v>
      </c>
      <c r="E548" s="59" t="s">
        <v>243</v>
      </c>
      <c r="F548" s="152">
        <v>575</v>
      </c>
    </row>
    <row r="549" spans="1:6" ht="34.5" customHeight="1">
      <c r="A549" s="18">
        <v>1</v>
      </c>
      <c r="B549" s="42">
        <v>101718</v>
      </c>
      <c r="C549" s="329" t="s">
        <v>2149</v>
      </c>
      <c r="D549" s="193" t="s">
        <v>2148</v>
      </c>
      <c r="E549" s="59" t="s">
        <v>243</v>
      </c>
      <c r="F549" s="152">
        <v>250</v>
      </c>
    </row>
    <row r="550" spans="1:6" ht="34.5" customHeight="1">
      <c r="A550" s="18">
        <v>1</v>
      </c>
      <c r="B550" s="42">
        <v>101719</v>
      </c>
      <c r="C550" s="72" t="s">
        <v>1279</v>
      </c>
      <c r="D550" s="191" t="s">
        <v>1280</v>
      </c>
      <c r="E550" s="59" t="s">
        <v>243</v>
      </c>
      <c r="F550" s="152">
        <v>200</v>
      </c>
    </row>
    <row r="551" spans="1:6" ht="54.75" customHeight="1">
      <c r="A551" s="18">
        <v>1</v>
      </c>
      <c r="B551" s="42">
        <v>101720</v>
      </c>
      <c r="C551" s="72" t="s">
        <v>1281</v>
      </c>
      <c r="D551" s="159" t="s">
        <v>1282</v>
      </c>
      <c r="E551" s="59" t="s">
        <v>243</v>
      </c>
      <c r="F551" s="152">
        <v>800</v>
      </c>
    </row>
    <row r="552" spans="1:6" ht="34.5" customHeight="1">
      <c r="A552" s="18">
        <v>1</v>
      </c>
      <c r="B552" s="42">
        <v>101721</v>
      </c>
      <c r="C552" s="72" t="s">
        <v>1283</v>
      </c>
      <c r="D552" s="159" t="s">
        <v>1284</v>
      </c>
      <c r="E552" s="59" t="s">
        <v>243</v>
      </c>
      <c r="F552" s="152">
        <v>220</v>
      </c>
    </row>
    <row r="553" spans="1:6" ht="34.5" customHeight="1">
      <c r="A553" s="18">
        <v>1</v>
      </c>
      <c r="B553" s="42">
        <v>101722</v>
      </c>
      <c r="C553" s="72" t="s">
        <v>1285</v>
      </c>
      <c r="D553" s="159" t="s">
        <v>1286</v>
      </c>
      <c r="E553" s="59" t="s">
        <v>243</v>
      </c>
      <c r="F553" s="152">
        <v>250</v>
      </c>
    </row>
    <row r="554" spans="1:6" ht="54.75" customHeight="1">
      <c r="A554" s="18">
        <v>1</v>
      </c>
      <c r="B554" s="42">
        <v>101723</v>
      </c>
      <c r="C554" s="72" t="s">
        <v>1287</v>
      </c>
      <c r="D554" s="159" t="s">
        <v>1288</v>
      </c>
      <c r="E554" s="59" t="s">
        <v>243</v>
      </c>
      <c r="F554" s="152">
        <v>350</v>
      </c>
    </row>
    <row r="555" spans="1:6" ht="54.75" customHeight="1">
      <c r="A555" s="18">
        <v>1</v>
      </c>
      <c r="B555" s="42">
        <v>101724</v>
      </c>
      <c r="C555" s="72" t="s">
        <v>1289</v>
      </c>
      <c r="D555" s="159" t="s">
        <v>1290</v>
      </c>
      <c r="E555" s="59" t="s">
        <v>243</v>
      </c>
      <c r="F555" s="152">
        <v>195</v>
      </c>
    </row>
    <row r="556" spans="1:6" ht="54.75" customHeight="1">
      <c r="A556" s="18">
        <v>1</v>
      </c>
      <c r="B556" s="42">
        <v>101725</v>
      </c>
      <c r="C556" s="59" t="s">
        <v>1291</v>
      </c>
      <c r="D556" s="159" t="s">
        <v>1292</v>
      </c>
      <c r="E556" s="59" t="s">
        <v>243</v>
      </c>
      <c r="F556" s="152">
        <v>500</v>
      </c>
    </row>
    <row r="557" spans="1:6" ht="54.75" customHeight="1">
      <c r="A557" s="18">
        <v>1</v>
      </c>
      <c r="B557" s="42">
        <v>101726</v>
      </c>
      <c r="C557" s="72" t="s">
        <v>618</v>
      </c>
      <c r="D557" s="159" t="s">
        <v>619</v>
      </c>
      <c r="E557" s="59" t="s">
        <v>243</v>
      </c>
      <c r="F557" s="152">
        <v>500</v>
      </c>
    </row>
    <row r="558" spans="1:6" ht="34.5" customHeight="1">
      <c r="A558" s="18">
        <v>1</v>
      </c>
      <c r="B558" s="42">
        <v>101727</v>
      </c>
      <c r="C558" s="72" t="s">
        <v>2152</v>
      </c>
      <c r="D558" s="159" t="s">
        <v>2153</v>
      </c>
      <c r="E558" s="59" t="s">
        <v>243</v>
      </c>
      <c r="F558" s="152">
        <v>350</v>
      </c>
    </row>
    <row r="559" spans="1:6" ht="34.5" customHeight="1">
      <c r="A559" s="18">
        <v>1</v>
      </c>
      <c r="B559" s="42">
        <v>101728</v>
      </c>
      <c r="C559" s="59" t="s">
        <v>1293</v>
      </c>
      <c r="D559" s="159" t="s">
        <v>1294</v>
      </c>
      <c r="E559" s="59" t="s">
        <v>243</v>
      </c>
      <c r="F559" s="152">
        <v>600</v>
      </c>
    </row>
    <row r="560" spans="1:6" ht="34.5" customHeight="1">
      <c r="A560" s="18">
        <v>1</v>
      </c>
      <c r="B560" s="42">
        <v>101729</v>
      </c>
      <c r="C560" s="130" t="s">
        <v>1295</v>
      </c>
      <c r="D560" s="191" t="s">
        <v>1296</v>
      </c>
      <c r="E560" s="59" t="s">
        <v>243</v>
      </c>
      <c r="F560" s="152">
        <v>200</v>
      </c>
    </row>
    <row r="561" spans="1:6" ht="54.75" customHeight="1">
      <c r="A561" s="18">
        <v>1</v>
      </c>
      <c r="B561" s="42">
        <v>101730</v>
      </c>
      <c r="C561" s="130" t="s">
        <v>1297</v>
      </c>
      <c r="D561" s="191" t="s">
        <v>2154</v>
      </c>
      <c r="E561" s="59" t="s">
        <v>243</v>
      </c>
      <c r="F561" s="152">
        <v>650</v>
      </c>
    </row>
    <row r="562" spans="1:6" ht="54.75" customHeight="1">
      <c r="A562" s="18">
        <v>1</v>
      </c>
      <c r="B562" s="42">
        <v>101731</v>
      </c>
      <c r="C562" s="59" t="s">
        <v>1298</v>
      </c>
      <c r="D562" s="159" t="s">
        <v>1299</v>
      </c>
      <c r="E562" s="59" t="s">
        <v>243</v>
      </c>
      <c r="F562" s="152">
        <v>650</v>
      </c>
    </row>
    <row r="563" spans="1:6" ht="54.75" customHeight="1">
      <c r="A563" s="18">
        <v>1</v>
      </c>
      <c r="B563" s="42">
        <v>101732</v>
      </c>
      <c r="C563" s="59" t="s">
        <v>620</v>
      </c>
      <c r="D563" s="195" t="s">
        <v>621</v>
      </c>
      <c r="E563" s="59" t="s">
        <v>243</v>
      </c>
      <c r="F563" s="152">
        <v>410</v>
      </c>
    </row>
    <row r="564" spans="1:6" ht="34.5" customHeight="1">
      <c r="A564" s="18">
        <v>1</v>
      </c>
      <c r="B564" s="42">
        <v>101733</v>
      </c>
      <c r="C564" s="59" t="s">
        <v>622</v>
      </c>
      <c r="D564" s="196" t="s">
        <v>623</v>
      </c>
      <c r="E564" s="59" t="s">
        <v>243</v>
      </c>
      <c r="F564" s="152">
        <v>240</v>
      </c>
    </row>
    <row r="565" spans="1:6" ht="34.5" customHeight="1">
      <c r="A565" s="18">
        <v>1</v>
      </c>
      <c r="B565" s="42">
        <v>101734</v>
      </c>
      <c r="C565" s="59" t="s">
        <v>624</v>
      </c>
      <c r="D565" s="196" t="s">
        <v>625</v>
      </c>
      <c r="E565" s="59" t="s">
        <v>243</v>
      </c>
      <c r="F565" s="152">
        <v>550</v>
      </c>
    </row>
    <row r="566" spans="1:6" ht="34.5" customHeight="1">
      <c r="A566" s="18">
        <v>1</v>
      </c>
      <c r="B566" s="42">
        <v>101735</v>
      </c>
      <c r="C566" s="59" t="s">
        <v>626</v>
      </c>
      <c r="D566" s="197" t="s">
        <v>627</v>
      </c>
      <c r="E566" s="59" t="s">
        <v>243</v>
      </c>
      <c r="F566" s="152">
        <v>2200</v>
      </c>
    </row>
    <row r="567" spans="1:6" ht="54.75" customHeight="1">
      <c r="A567" s="18">
        <v>1</v>
      </c>
      <c r="B567" s="42">
        <v>101736</v>
      </c>
      <c r="C567" s="59" t="s">
        <v>628</v>
      </c>
      <c r="D567" s="195" t="s">
        <v>629</v>
      </c>
      <c r="E567" s="59" t="s">
        <v>243</v>
      </c>
      <c r="F567" s="152">
        <v>790</v>
      </c>
    </row>
    <row r="568" spans="1:6" ht="54.75" customHeight="1">
      <c r="A568" s="18">
        <v>1</v>
      </c>
      <c r="B568" s="42">
        <v>101737</v>
      </c>
      <c r="C568" s="59" t="s">
        <v>630</v>
      </c>
      <c r="D568" s="195" t="s">
        <v>631</v>
      </c>
      <c r="E568" s="59" t="s">
        <v>243</v>
      </c>
      <c r="F568" s="152">
        <v>970</v>
      </c>
    </row>
    <row r="569" spans="1:6" ht="54.75" customHeight="1">
      <c r="A569" s="18">
        <v>1</v>
      </c>
      <c r="B569" s="42">
        <v>101738</v>
      </c>
      <c r="C569" s="72"/>
      <c r="D569" s="159" t="s">
        <v>632</v>
      </c>
      <c r="E569" s="59" t="s">
        <v>243</v>
      </c>
      <c r="F569" s="152">
        <v>150</v>
      </c>
    </row>
    <row r="570" spans="1:6" ht="54.75" customHeight="1">
      <c r="A570" s="18">
        <v>1</v>
      </c>
      <c r="B570" s="42">
        <v>101739</v>
      </c>
      <c r="C570" s="59" t="s">
        <v>2326</v>
      </c>
      <c r="D570" s="159" t="s">
        <v>2328</v>
      </c>
      <c r="E570" s="59" t="s">
        <v>243</v>
      </c>
      <c r="F570" s="152">
        <v>1100</v>
      </c>
    </row>
    <row r="571" spans="1:6" ht="54.75" customHeight="1">
      <c r="A571" s="18">
        <v>1</v>
      </c>
      <c r="B571" s="42">
        <v>101740</v>
      </c>
      <c r="C571" s="59" t="s">
        <v>2327</v>
      </c>
      <c r="D571" s="159" t="s">
        <v>2329</v>
      </c>
      <c r="E571" s="59" t="s">
        <v>243</v>
      </c>
      <c r="F571" s="152">
        <v>2810</v>
      </c>
    </row>
    <row r="572" spans="1:6" s="208" customFormat="1" ht="39.75" customHeight="1">
      <c r="A572" s="375" t="s">
        <v>1684</v>
      </c>
      <c r="B572" s="397"/>
      <c r="C572" s="397"/>
      <c r="D572" s="397"/>
      <c r="E572" s="397"/>
      <c r="F572" s="398"/>
    </row>
    <row r="573" spans="1:6" ht="54.75" customHeight="1">
      <c r="A573" s="18">
        <v>1</v>
      </c>
      <c r="B573" s="42">
        <v>101800</v>
      </c>
      <c r="C573" s="18" t="s">
        <v>488</v>
      </c>
      <c r="D573" s="191" t="s">
        <v>1300</v>
      </c>
      <c r="E573" s="59" t="s">
        <v>243</v>
      </c>
      <c r="F573" s="150">
        <v>2250</v>
      </c>
    </row>
    <row r="574" spans="1:6" ht="54.75" customHeight="1">
      <c r="A574" s="18">
        <v>1</v>
      </c>
      <c r="B574" s="42">
        <v>101801</v>
      </c>
      <c r="C574" s="18" t="s">
        <v>489</v>
      </c>
      <c r="D574" s="191" t="s">
        <v>1301</v>
      </c>
      <c r="E574" s="59" t="s">
        <v>243</v>
      </c>
      <c r="F574" s="150">
        <v>240</v>
      </c>
    </row>
    <row r="575" spans="1:6" ht="34.5" customHeight="1">
      <c r="A575" s="18">
        <v>1</v>
      </c>
      <c r="B575" s="42">
        <v>101802</v>
      </c>
      <c r="C575" s="132" t="s">
        <v>490</v>
      </c>
      <c r="D575" s="159" t="s">
        <v>491</v>
      </c>
      <c r="E575" s="59" t="s">
        <v>243</v>
      </c>
      <c r="F575" s="150">
        <v>135</v>
      </c>
    </row>
    <row r="576" spans="1:6" ht="34.5" customHeight="1">
      <c r="A576" s="18">
        <v>1</v>
      </c>
      <c r="B576" s="42">
        <v>101803</v>
      </c>
      <c r="C576" s="18" t="s">
        <v>70</v>
      </c>
      <c r="D576" s="163" t="s">
        <v>279</v>
      </c>
      <c r="E576" s="59" t="s">
        <v>243</v>
      </c>
      <c r="F576" s="150">
        <v>100</v>
      </c>
    </row>
    <row r="577" spans="1:6" ht="34.5" customHeight="1">
      <c r="A577" s="18">
        <v>1</v>
      </c>
      <c r="B577" s="42">
        <v>101804</v>
      </c>
      <c r="C577" s="18" t="s">
        <v>75</v>
      </c>
      <c r="D577" s="163" t="s">
        <v>280</v>
      </c>
      <c r="E577" s="59" t="s">
        <v>243</v>
      </c>
      <c r="F577" s="150">
        <v>80</v>
      </c>
    </row>
    <row r="578" spans="1:6" ht="34.5" customHeight="1">
      <c r="A578" s="18">
        <v>1</v>
      </c>
      <c r="B578" s="42">
        <v>101805</v>
      </c>
      <c r="C578" s="18" t="s">
        <v>74</v>
      </c>
      <c r="D578" s="163" t="s">
        <v>281</v>
      </c>
      <c r="E578" s="59" t="s">
        <v>243</v>
      </c>
      <c r="F578" s="150">
        <v>85</v>
      </c>
    </row>
    <row r="579" spans="1:6" ht="54.75" customHeight="1">
      <c r="A579" s="18">
        <v>1</v>
      </c>
      <c r="B579" s="42">
        <v>101806</v>
      </c>
      <c r="C579" s="18" t="s">
        <v>492</v>
      </c>
      <c r="D579" s="191" t="s">
        <v>1302</v>
      </c>
      <c r="E579" s="59" t="s">
        <v>243</v>
      </c>
      <c r="F579" s="150">
        <v>80</v>
      </c>
    </row>
    <row r="580" spans="1:6" ht="34.5" customHeight="1">
      <c r="A580" s="18">
        <v>1</v>
      </c>
      <c r="B580" s="42">
        <v>101807</v>
      </c>
      <c r="C580" s="18" t="s">
        <v>77</v>
      </c>
      <c r="D580" s="163" t="s">
        <v>493</v>
      </c>
      <c r="E580" s="59" t="s">
        <v>243</v>
      </c>
      <c r="F580" s="150">
        <v>80</v>
      </c>
    </row>
    <row r="581" spans="1:6" ht="34.5" customHeight="1">
      <c r="A581" s="18">
        <v>1</v>
      </c>
      <c r="B581" s="42">
        <v>101808</v>
      </c>
      <c r="C581" s="18" t="s">
        <v>76</v>
      </c>
      <c r="D581" s="163" t="s">
        <v>1303</v>
      </c>
      <c r="E581" s="59" t="s">
        <v>243</v>
      </c>
      <c r="F581" s="150">
        <v>100</v>
      </c>
    </row>
    <row r="582" spans="1:6" ht="75" customHeight="1">
      <c r="A582" s="18">
        <v>1</v>
      </c>
      <c r="B582" s="42">
        <v>101809</v>
      </c>
      <c r="C582" s="18" t="s">
        <v>78</v>
      </c>
      <c r="D582" s="163" t="s">
        <v>633</v>
      </c>
      <c r="E582" s="59" t="s">
        <v>243</v>
      </c>
      <c r="F582" s="150">
        <v>600</v>
      </c>
    </row>
    <row r="583" spans="1:6" ht="34.5" customHeight="1">
      <c r="A583" s="18">
        <v>1</v>
      </c>
      <c r="B583" s="42">
        <v>101810</v>
      </c>
      <c r="C583" s="18" t="s">
        <v>72</v>
      </c>
      <c r="D583" s="163" t="s">
        <v>282</v>
      </c>
      <c r="E583" s="59" t="s">
        <v>243</v>
      </c>
      <c r="F583" s="150">
        <v>100</v>
      </c>
    </row>
    <row r="584" spans="1:6" ht="34.5" customHeight="1">
      <c r="A584" s="18">
        <v>1</v>
      </c>
      <c r="B584" s="42">
        <v>101811</v>
      </c>
      <c r="C584" s="18" t="s">
        <v>71</v>
      </c>
      <c r="D584" s="163" t="s">
        <v>283</v>
      </c>
      <c r="E584" s="59" t="s">
        <v>243</v>
      </c>
      <c r="F584" s="150">
        <v>75</v>
      </c>
    </row>
    <row r="585" spans="1:6" ht="34.5" customHeight="1">
      <c r="A585" s="18">
        <v>1</v>
      </c>
      <c r="B585" s="42">
        <v>101812</v>
      </c>
      <c r="C585" s="18" t="s">
        <v>73</v>
      </c>
      <c r="D585" s="163" t="s">
        <v>284</v>
      </c>
      <c r="E585" s="59" t="s">
        <v>243</v>
      </c>
      <c r="F585" s="150">
        <v>75</v>
      </c>
    </row>
    <row r="586" spans="1:6" ht="34.5" customHeight="1">
      <c r="A586" s="18">
        <v>1</v>
      </c>
      <c r="B586" s="42">
        <v>101813</v>
      </c>
      <c r="C586" s="132" t="s">
        <v>285</v>
      </c>
      <c r="D586" s="159" t="s">
        <v>494</v>
      </c>
      <c r="E586" s="59" t="s">
        <v>243</v>
      </c>
      <c r="F586" s="150">
        <v>110</v>
      </c>
    </row>
    <row r="587" spans="1:6" ht="34.5" customHeight="1">
      <c r="A587" s="18">
        <v>1</v>
      </c>
      <c r="B587" s="42">
        <v>101814</v>
      </c>
      <c r="C587" s="18" t="s">
        <v>68</v>
      </c>
      <c r="D587" s="163" t="s">
        <v>286</v>
      </c>
      <c r="E587" s="59" t="s">
        <v>243</v>
      </c>
      <c r="F587" s="150">
        <v>100</v>
      </c>
    </row>
    <row r="588" spans="1:6" ht="54.75" customHeight="1">
      <c r="A588" s="18">
        <v>1</v>
      </c>
      <c r="B588" s="42">
        <v>101815</v>
      </c>
      <c r="C588" s="132" t="s">
        <v>1304</v>
      </c>
      <c r="D588" s="191" t="s">
        <v>1305</v>
      </c>
      <c r="E588" s="59" t="s">
        <v>243</v>
      </c>
      <c r="F588" s="150">
        <v>250</v>
      </c>
    </row>
    <row r="589" spans="1:6" ht="34.5" customHeight="1">
      <c r="A589" s="18">
        <v>1</v>
      </c>
      <c r="B589" s="42">
        <v>101816</v>
      </c>
      <c r="C589" s="18" t="s">
        <v>88</v>
      </c>
      <c r="D589" s="163" t="s">
        <v>287</v>
      </c>
      <c r="E589" s="59" t="s">
        <v>243</v>
      </c>
      <c r="F589" s="150">
        <v>480</v>
      </c>
    </row>
    <row r="590" spans="1:6" ht="54.75" customHeight="1">
      <c r="A590" s="18">
        <v>1</v>
      </c>
      <c r="B590" s="42">
        <v>101817</v>
      </c>
      <c r="C590" s="59" t="s">
        <v>1306</v>
      </c>
      <c r="D590" s="191" t="s">
        <v>1307</v>
      </c>
      <c r="E590" s="59" t="s">
        <v>243</v>
      </c>
      <c r="F590" s="150">
        <v>630</v>
      </c>
    </row>
    <row r="591" spans="1:6" ht="34.5" customHeight="1">
      <c r="A591" s="18">
        <v>1</v>
      </c>
      <c r="B591" s="42">
        <v>101818</v>
      </c>
      <c r="C591" s="18" t="s">
        <v>81</v>
      </c>
      <c r="D591" s="163" t="s">
        <v>288</v>
      </c>
      <c r="E591" s="59" t="s">
        <v>243</v>
      </c>
      <c r="F591" s="150">
        <v>90</v>
      </c>
    </row>
    <row r="592" spans="1:6" ht="54.75" customHeight="1">
      <c r="A592" s="18">
        <v>1</v>
      </c>
      <c r="B592" s="42">
        <v>101819</v>
      </c>
      <c r="C592" s="18" t="s">
        <v>82</v>
      </c>
      <c r="D592" s="163" t="s">
        <v>289</v>
      </c>
      <c r="E592" s="59" t="s">
        <v>243</v>
      </c>
      <c r="F592" s="150">
        <v>80</v>
      </c>
    </row>
    <row r="593" spans="1:6" ht="34.5" customHeight="1">
      <c r="A593" s="18">
        <v>1</v>
      </c>
      <c r="B593" s="42">
        <v>101820</v>
      </c>
      <c r="C593" s="18" t="s">
        <v>80</v>
      </c>
      <c r="D593" s="163" t="s">
        <v>290</v>
      </c>
      <c r="E593" s="59" t="s">
        <v>243</v>
      </c>
      <c r="F593" s="150">
        <v>60</v>
      </c>
    </row>
    <row r="594" spans="1:6" ht="34.5" customHeight="1">
      <c r="A594" s="18">
        <v>1</v>
      </c>
      <c r="B594" s="42">
        <v>101821</v>
      </c>
      <c r="C594" s="18" t="s">
        <v>79</v>
      </c>
      <c r="D594" s="163" t="s">
        <v>291</v>
      </c>
      <c r="E594" s="59" t="s">
        <v>243</v>
      </c>
      <c r="F594" s="150">
        <v>60</v>
      </c>
    </row>
    <row r="595" spans="1:6" ht="34.5" customHeight="1">
      <c r="A595" s="18">
        <v>1</v>
      </c>
      <c r="B595" s="42">
        <v>101822</v>
      </c>
      <c r="C595" s="18" t="s">
        <v>495</v>
      </c>
      <c r="D595" s="159" t="s">
        <v>496</v>
      </c>
      <c r="E595" s="59" t="s">
        <v>243</v>
      </c>
      <c r="F595" s="150">
        <v>60</v>
      </c>
    </row>
    <row r="596" spans="1:6" ht="54.75" customHeight="1">
      <c r="A596" s="18">
        <v>1</v>
      </c>
      <c r="B596" s="42">
        <v>101823</v>
      </c>
      <c r="C596" s="18" t="s">
        <v>93</v>
      </c>
      <c r="D596" s="163" t="s">
        <v>292</v>
      </c>
      <c r="E596" s="59" t="s">
        <v>243</v>
      </c>
      <c r="F596" s="150">
        <v>120</v>
      </c>
    </row>
    <row r="597" spans="1:6" ht="34.5" customHeight="1">
      <c r="A597" s="18">
        <v>1</v>
      </c>
      <c r="B597" s="42">
        <v>101824</v>
      </c>
      <c r="C597" s="133" t="s">
        <v>937</v>
      </c>
      <c r="D597" s="198" t="s">
        <v>970</v>
      </c>
      <c r="E597" s="59" t="s">
        <v>243</v>
      </c>
      <c r="F597" s="150">
        <v>335</v>
      </c>
    </row>
    <row r="598" spans="1:6" ht="34.5" customHeight="1">
      <c r="A598" s="18">
        <v>1</v>
      </c>
      <c r="B598" s="42">
        <v>101825</v>
      </c>
      <c r="C598" s="133" t="s">
        <v>938</v>
      </c>
      <c r="D598" s="198" t="s">
        <v>971</v>
      </c>
      <c r="E598" s="59" t="s">
        <v>243</v>
      </c>
      <c r="F598" s="150">
        <v>335</v>
      </c>
    </row>
    <row r="599" spans="1:6" ht="54.75" customHeight="1">
      <c r="A599" s="18">
        <v>1</v>
      </c>
      <c r="B599" s="42">
        <v>101826</v>
      </c>
      <c r="C599" s="18" t="s">
        <v>84</v>
      </c>
      <c r="D599" s="191" t="s">
        <v>1308</v>
      </c>
      <c r="E599" s="59" t="s">
        <v>243</v>
      </c>
      <c r="F599" s="150">
        <v>80</v>
      </c>
    </row>
    <row r="600" spans="1:6" ht="54.75" customHeight="1">
      <c r="A600" s="18">
        <v>1</v>
      </c>
      <c r="B600" s="42">
        <v>101827</v>
      </c>
      <c r="C600" s="18" t="s">
        <v>83</v>
      </c>
      <c r="D600" s="191" t="s">
        <v>1309</v>
      </c>
      <c r="E600" s="59" t="s">
        <v>243</v>
      </c>
      <c r="F600" s="150">
        <v>80</v>
      </c>
    </row>
    <row r="601" spans="1:6" ht="54.75" customHeight="1">
      <c r="A601" s="18">
        <v>1</v>
      </c>
      <c r="B601" s="42">
        <v>101828</v>
      </c>
      <c r="C601" s="59" t="s">
        <v>497</v>
      </c>
      <c r="D601" s="191" t="s">
        <v>1310</v>
      </c>
      <c r="E601" s="59" t="s">
        <v>243</v>
      </c>
      <c r="F601" s="150">
        <v>100</v>
      </c>
    </row>
    <row r="602" spans="1:6" ht="54.75" customHeight="1">
      <c r="A602" s="18">
        <v>1</v>
      </c>
      <c r="B602" s="42">
        <v>101829</v>
      </c>
      <c r="C602" s="59" t="s">
        <v>498</v>
      </c>
      <c r="D602" s="191" t="s">
        <v>1311</v>
      </c>
      <c r="E602" s="59" t="s">
        <v>243</v>
      </c>
      <c r="F602" s="150">
        <v>80</v>
      </c>
    </row>
    <row r="603" spans="1:6" ht="54.75" customHeight="1">
      <c r="A603" s="18">
        <v>1</v>
      </c>
      <c r="B603" s="42">
        <v>101830</v>
      </c>
      <c r="C603" s="59" t="s">
        <v>285</v>
      </c>
      <c r="D603" s="191" t="s">
        <v>1312</v>
      </c>
      <c r="E603" s="59" t="s">
        <v>243</v>
      </c>
      <c r="F603" s="150">
        <v>140</v>
      </c>
    </row>
    <row r="604" spans="1:6" ht="54.75" customHeight="1">
      <c r="A604" s="18">
        <v>1</v>
      </c>
      <c r="B604" s="42">
        <v>101831</v>
      </c>
      <c r="C604" s="18" t="s">
        <v>86</v>
      </c>
      <c r="D604" s="191" t="s">
        <v>1313</v>
      </c>
      <c r="E604" s="59" t="s">
        <v>243</v>
      </c>
      <c r="F604" s="150">
        <v>75</v>
      </c>
    </row>
    <row r="605" spans="1:6" ht="34.5" customHeight="1">
      <c r="A605" s="18">
        <v>1</v>
      </c>
      <c r="B605" s="42">
        <v>101832</v>
      </c>
      <c r="C605" s="18" t="s">
        <v>85</v>
      </c>
      <c r="D605" s="191" t="s">
        <v>1314</v>
      </c>
      <c r="E605" s="59" t="s">
        <v>243</v>
      </c>
      <c r="F605" s="150">
        <v>100</v>
      </c>
    </row>
    <row r="606" spans="1:6" ht="34.5" customHeight="1">
      <c r="A606" s="18">
        <v>1</v>
      </c>
      <c r="B606" s="42">
        <v>101833</v>
      </c>
      <c r="C606" s="133" t="s">
        <v>939</v>
      </c>
      <c r="D606" s="198" t="s">
        <v>972</v>
      </c>
      <c r="E606" s="59" t="s">
        <v>243</v>
      </c>
      <c r="F606" s="365">
        <v>780</v>
      </c>
    </row>
    <row r="607" spans="1:6" ht="54.75" customHeight="1">
      <c r="A607" s="18">
        <v>1</v>
      </c>
      <c r="B607" s="42">
        <v>101834</v>
      </c>
      <c r="C607" s="133" t="s">
        <v>940</v>
      </c>
      <c r="D607" s="159" t="s">
        <v>973</v>
      </c>
      <c r="E607" s="59" t="s">
        <v>243</v>
      </c>
      <c r="F607" s="365">
        <v>1000</v>
      </c>
    </row>
    <row r="608" spans="1:6" ht="54.75" customHeight="1">
      <c r="A608" s="18">
        <v>1</v>
      </c>
      <c r="B608" s="42">
        <v>101835</v>
      </c>
      <c r="C608" s="133" t="s">
        <v>941</v>
      </c>
      <c r="D608" s="159" t="s">
        <v>974</v>
      </c>
      <c r="E608" s="59" t="s">
        <v>243</v>
      </c>
      <c r="F608" s="365">
        <v>500</v>
      </c>
    </row>
    <row r="609" spans="1:6" ht="34.5" customHeight="1">
      <c r="A609" s="18">
        <v>1</v>
      </c>
      <c r="B609" s="42">
        <v>101836</v>
      </c>
      <c r="C609" s="133" t="s">
        <v>942</v>
      </c>
      <c r="D609" s="198" t="s">
        <v>975</v>
      </c>
      <c r="E609" s="59" t="s">
        <v>243</v>
      </c>
      <c r="F609" s="365">
        <v>800</v>
      </c>
    </row>
    <row r="610" spans="1:6" ht="54.75" customHeight="1">
      <c r="A610" s="18">
        <v>1</v>
      </c>
      <c r="B610" s="42">
        <v>101837</v>
      </c>
      <c r="C610" s="133" t="s">
        <v>943</v>
      </c>
      <c r="D610" s="159" t="s">
        <v>976</v>
      </c>
      <c r="E610" s="59" t="s">
        <v>243</v>
      </c>
      <c r="F610" s="365">
        <v>900</v>
      </c>
    </row>
    <row r="611" spans="1:6" ht="34.5" customHeight="1">
      <c r="A611" s="18">
        <v>1</v>
      </c>
      <c r="B611" s="42">
        <v>101838</v>
      </c>
      <c r="C611" s="133" t="s">
        <v>944</v>
      </c>
      <c r="D611" s="198" t="s">
        <v>977</v>
      </c>
      <c r="E611" s="59" t="s">
        <v>243</v>
      </c>
      <c r="F611" s="365">
        <v>1260</v>
      </c>
    </row>
    <row r="612" spans="1:6" ht="34.5" customHeight="1">
      <c r="A612" s="18">
        <v>1</v>
      </c>
      <c r="B612" s="42">
        <v>101839</v>
      </c>
      <c r="C612" s="133" t="s">
        <v>945</v>
      </c>
      <c r="D612" s="198" t="s">
        <v>978</v>
      </c>
      <c r="E612" s="59" t="s">
        <v>243</v>
      </c>
      <c r="F612" s="365">
        <v>1000</v>
      </c>
    </row>
    <row r="613" spans="1:6" ht="34.5" customHeight="1">
      <c r="A613" s="18">
        <v>1</v>
      </c>
      <c r="B613" s="42">
        <v>101840</v>
      </c>
      <c r="C613" s="59" t="s">
        <v>499</v>
      </c>
      <c r="D613" s="159" t="s">
        <v>500</v>
      </c>
      <c r="E613" s="59" t="s">
        <v>243</v>
      </c>
      <c r="F613" s="150">
        <v>100</v>
      </c>
    </row>
    <row r="614" spans="1:6" ht="34.5" customHeight="1">
      <c r="A614" s="18">
        <v>1</v>
      </c>
      <c r="B614" s="42">
        <v>101841</v>
      </c>
      <c r="C614" s="18" t="s">
        <v>100</v>
      </c>
      <c r="D614" s="163" t="s">
        <v>293</v>
      </c>
      <c r="E614" s="59" t="s">
        <v>243</v>
      </c>
      <c r="F614" s="150">
        <v>80</v>
      </c>
    </row>
    <row r="615" spans="1:6" ht="34.5" customHeight="1">
      <c r="A615" s="18">
        <v>1</v>
      </c>
      <c r="B615" s="42">
        <v>101842</v>
      </c>
      <c r="C615" s="18" t="s">
        <v>101</v>
      </c>
      <c r="D615" s="163" t="s">
        <v>294</v>
      </c>
      <c r="E615" s="59" t="s">
        <v>243</v>
      </c>
      <c r="F615" s="150">
        <v>100</v>
      </c>
    </row>
    <row r="616" spans="1:6" ht="34.5" customHeight="1">
      <c r="A616" s="18">
        <v>1</v>
      </c>
      <c r="B616" s="42">
        <v>101843</v>
      </c>
      <c r="C616" s="59" t="s">
        <v>295</v>
      </c>
      <c r="D616" s="159" t="s">
        <v>501</v>
      </c>
      <c r="E616" s="59" t="s">
        <v>243</v>
      </c>
      <c r="F616" s="150">
        <v>75</v>
      </c>
    </row>
    <row r="617" spans="1:6" ht="54.75" customHeight="1">
      <c r="A617" s="18">
        <v>1</v>
      </c>
      <c r="B617" s="42">
        <v>101844</v>
      </c>
      <c r="C617" s="18" t="s">
        <v>1315</v>
      </c>
      <c r="D617" s="191" t="s">
        <v>1316</v>
      </c>
      <c r="E617" s="59" t="s">
        <v>243</v>
      </c>
      <c r="F617" s="150">
        <v>220</v>
      </c>
    </row>
    <row r="618" spans="1:6" ht="34.5" customHeight="1">
      <c r="A618" s="18">
        <v>1</v>
      </c>
      <c r="B618" s="42">
        <v>101845</v>
      </c>
      <c r="C618" s="18" t="s">
        <v>103</v>
      </c>
      <c r="D618" s="163" t="s">
        <v>296</v>
      </c>
      <c r="E618" s="59" t="s">
        <v>243</v>
      </c>
      <c r="F618" s="150">
        <v>70</v>
      </c>
    </row>
    <row r="619" spans="1:6" ht="34.5" customHeight="1">
      <c r="A619" s="18">
        <v>1</v>
      </c>
      <c r="B619" s="42">
        <v>101846</v>
      </c>
      <c r="C619" s="18" t="s">
        <v>104</v>
      </c>
      <c r="D619" s="163" t="s">
        <v>297</v>
      </c>
      <c r="E619" s="59" t="s">
        <v>243</v>
      </c>
      <c r="F619" s="150">
        <v>70</v>
      </c>
    </row>
    <row r="620" spans="1:6" ht="34.5" customHeight="1">
      <c r="A620" s="18">
        <v>1</v>
      </c>
      <c r="B620" s="42">
        <v>101847</v>
      </c>
      <c r="C620" s="18" t="s">
        <v>102</v>
      </c>
      <c r="D620" s="163" t="s">
        <v>298</v>
      </c>
      <c r="E620" s="59" t="s">
        <v>243</v>
      </c>
      <c r="F620" s="150">
        <v>90</v>
      </c>
    </row>
    <row r="621" spans="1:6" ht="34.5" customHeight="1">
      <c r="A621" s="18">
        <v>1</v>
      </c>
      <c r="B621" s="42">
        <v>101848</v>
      </c>
      <c r="C621" s="18" t="s">
        <v>105</v>
      </c>
      <c r="D621" s="163" t="s">
        <v>299</v>
      </c>
      <c r="E621" s="59" t="s">
        <v>243</v>
      </c>
      <c r="F621" s="150">
        <v>80</v>
      </c>
    </row>
    <row r="622" spans="1:6" ht="54.75" customHeight="1">
      <c r="A622" s="18">
        <v>1</v>
      </c>
      <c r="B622" s="42">
        <v>101849</v>
      </c>
      <c r="C622" s="98"/>
      <c r="D622" s="199" t="s">
        <v>979</v>
      </c>
      <c r="E622" s="59" t="s">
        <v>243</v>
      </c>
      <c r="F622" s="365">
        <v>1500</v>
      </c>
    </row>
    <row r="623" spans="1:6" ht="54.75" customHeight="1">
      <c r="A623" s="18">
        <v>1</v>
      </c>
      <c r="B623" s="42">
        <v>101850</v>
      </c>
      <c r="C623" s="98"/>
      <c r="D623" s="199" t="s">
        <v>980</v>
      </c>
      <c r="E623" s="59" t="s">
        <v>243</v>
      </c>
      <c r="F623" s="365">
        <v>2400</v>
      </c>
    </row>
    <row r="624" spans="1:6" ht="54.75" customHeight="1">
      <c r="A624" s="18">
        <v>1</v>
      </c>
      <c r="B624" s="42">
        <v>101851</v>
      </c>
      <c r="C624" s="98"/>
      <c r="D624" s="199" t="s">
        <v>981</v>
      </c>
      <c r="E624" s="59" t="s">
        <v>243</v>
      </c>
      <c r="F624" s="365">
        <v>3500</v>
      </c>
    </row>
    <row r="625" spans="1:6" ht="34.5" customHeight="1">
      <c r="A625" s="18">
        <v>1</v>
      </c>
      <c r="B625" s="42">
        <v>101852</v>
      </c>
      <c r="C625" s="59" t="s">
        <v>99</v>
      </c>
      <c r="D625" s="191" t="s">
        <v>1317</v>
      </c>
      <c r="E625" s="59" t="s">
        <v>243</v>
      </c>
      <c r="F625" s="150">
        <v>250</v>
      </c>
    </row>
    <row r="626" spans="1:6" ht="54.75" customHeight="1">
      <c r="A626" s="18">
        <v>1</v>
      </c>
      <c r="B626" s="42">
        <v>101853</v>
      </c>
      <c r="C626" s="59" t="s">
        <v>309</v>
      </c>
      <c r="D626" s="159" t="s">
        <v>502</v>
      </c>
      <c r="E626" s="59" t="s">
        <v>243</v>
      </c>
      <c r="F626" s="150">
        <v>160</v>
      </c>
    </row>
    <row r="627" spans="1:6" ht="54.75" customHeight="1">
      <c r="A627" s="18">
        <v>1</v>
      </c>
      <c r="B627" s="42">
        <v>101854</v>
      </c>
      <c r="C627" s="18" t="s">
        <v>69</v>
      </c>
      <c r="D627" s="163" t="s">
        <v>1318</v>
      </c>
      <c r="E627" s="59" t="s">
        <v>243</v>
      </c>
      <c r="F627" s="150">
        <v>280</v>
      </c>
    </row>
    <row r="628" spans="1:6" ht="34.5" customHeight="1">
      <c r="A628" s="18">
        <v>1</v>
      </c>
      <c r="B628" s="42">
        <v>101856</v>
      </c>
      <c r="C628" s="18" t="s">
        <v>634</v>
      </c>
      <c r="D628" s="159" t="s">
        <v>1319</v>
      </c>
      <c r="E628" s="59" t="s">
        <v>243</v>
      </c>
      <c r="F628" s="150">
        <v>110</v>
      </c>
    </row>
    <row r="629" spans="1:6" ht="54.75" customHeight="1">
      <c r="A629" s="18">
        <v>1</v>
      </c>
      <c r="B629" s="42">
        <v>101857</v>
      </c>
      <c r="C629" s="59" t="s">
        <v>503</v>
      </c>
      <c r="D629" s="159" t="s">
        <v>504</v>
      </c>
      <c r="E629" s="59" t="s">
        <v>243</v>
      </c>
      <c r="F629" s="150">
        <v>135</v>
      </c>
    </row>
    <row r="630" spans="1:6" ht="54.75" customHeight="1">
      <c r="A630" s="18">
        <v>1</v>
      </c>
      <c r="B630" s="42">
        <v>101858</v>
      </c>
      <c r="C630" s="18" t="s">
        <v>635</v>
      </c>
      <c r="D630" s="191" t="s">
        <v>1320</v>
      </c>
      <c r="E630" s="59" t="s">
        <v>243</v>
      </c>
      <c r="F630" s="150">
        <v>450</v>
      </c>
    </row>
    <row r="631" spans="1:6" ht="54.75" customHeight="1">
      <c r="A631" s="18">
        <v>1</v>
      </c>
      <c r="B631" s="42">
        <v>101859</v>
      </c>
      <c r="C631" s="18" t="s">
        <v>90</v>
      </c>
      <c r="D631" s="163" t="s">
        <v>1321</v>
      </c>
      <c r="E631" s="59" t="s">
        <v>243</v>
      </c>
      <c r="F631" s="150">
        <v>500</v>
      </c>
    </row>
    <row r="632" spans="1:6" ht="54.75" customHeight="1">
      <c r="A632" s="18">
        <v>1</v>
      </c>
      <c r="B632" s="42">
        <v>101860</v>
      </c>
      <c r="C632" s="132" t="s">
        <v>17</v>
      </c>
      <c r="D632" s="191" t="s">
        <v>1322</v>
      </c>
      <c r="E632" s="59" t="s">
        <v>243</v>
      </c>
      <c r="F632" s="150">
        <v>160</v>
      </c>
    </row>
    <row r="633" spans="1:6" ht="54.75" customHeight="1">
      <c r="A633" s="18">
        <v>1</v>
      </c>
      <c r="B633" s="42">
        <v>101861</v>
      </c>
      <c r="C633" s="18" t="s">
        <v>1323</v>
      </c>
      <c r="D633" s="159" t="s">
        <v>1324</v>
      </c>
      <c r="E633" s="59" t="s">
        <v>243</v>
      </c>
      <c r="F633" s="150">
        <v>1200</v>
      </c>
    </row>
    <row r="634" spans="1:6" ht="54.75" customHeight="1">
      <c r="A634" s="18">
        <v>1</v>
      </c>
      <c r="B634" s="42">
        <v>101862</v>
      </c>
      <c r="C634" s="18" t="s">
        <v>1325</v>
      </c>
      <c r="D634" s="159" t="s">
        <v>1326</v>
      </c>
      <c r="E634" s="59" t="s">
        <v>243</v>
      </c>
      <c r="F634" s="150">
        <v>3150</v>
      </c>
    </row>
    <row r="635" spans="1:6" ht="54.75" customHeight="1">
      <c r="A635" s="18">
        <v>1</v>
      </c>
      <c r="B635" s="42">
        <v>101863</v>
      </c>
      <c r="C635" s="18" t="s">
        <v>94</v>
      </c>
      <c r="D635" s="163" t="s">
        <v>1327</v>
      </c>
      <c r="E635" s="59" t="s">
        <v>243</v>
      </c>
      <c r="F635" s="150">
        <v>300</v>
      </c>
    </row>
    <row r="636" spans="1:6" ht="54.75" customHeight="1">
      <c r="A636" s="18">
        <v>1</v>
      </c>
      <c r="B636" s="42">
        <v>101864</v>
      </c>
      <c r="C636" s="18" t="s">
        <v>95</v>
      </c>
      <c r="D636" s="163" t="s">
        <v>1328</v>
      </c>
      <c r="E636" s="59" t="s">
        <v>243</v>
      </c>
      <c r="F636" s="150">
        <v>300</v>
      </c>
    </row>
    <row r="637" spans="1:6" ht="34.5" customHeight="1">
      <c r="A637" s="18">
        <v>1</v>
      </c>
      <c r="B637" s="42">
        <v>101865</v>
      </c>
      <c r="C637" s="18" t="s">
        <v>91</v>
      </c>
      <c r="D637" s="163" t="s">
        <v>300</v>
      </c>
      <c r="E637" s="59" t="s">
        <v>243</v>
      </c>
      <c r="F637" s="150">
        <v>300</v>
      </c>
    </row>
    <row r="638" spans="1:6" ht="34.5" customHeight="1">
      <c r="A638" s="18">
        <v>1</v>
      </c>
      <c r="B638" s="42">
        <v>101866</v>
      </c>
      <c r="C638" s="18" t="s">
        <v>98</v>
      </c>
      <c r="D638" s="163" t="s">
        <v>306</v>
      </c>
      <c r="E638" s="59" t="s">
        <v>243</v>
      </c>
      <c r="F638" s="150">
        <v>365</v>
      </c>
    </row>
    <row r="639" spans="1:6" ht="54.75" customHeight="1">
      <c r="A639" s="18">
        <v>1</v>
      </c>
      <c r="B639" s="42">
        <v>101867</v>
      </c>
      <c r="C639" s="133" t="s">
        <v>950</v>
      </c>
      <c r="D639" s="199" t="s">
        <v>951</v>
      </c>
      <c r="E639" s="59" t="s">
        <v>243</v>
      </c>
      <c r="F639" s="365">
        <v>500</v>
      </c>
    </row>
    <row r="640" spans="1:6" ht="54.75" customHeight="1">
      <c r="A640" s="18">
        <v>1</v>
      </c>
      <c r="B640" s="42">
        <v>101868</v>
      </c>
      <c r="C640" s="133" t="s">
        <v>952</v>
      </c>
      <c r="D640" s="199" t="s">
        <v>982</v>
      </c>
      <c r="E640" s="59" t="s">
        <v>243</v>
      </c>
      <c r="F640" s="365">
        <v>1150</v>
      </c>
    </row>
    <row r="641" spans="1:6" ht="34.5" customHeight="1">
      <c r="A641" s="18">
        <v>1</v>
      </c>
      <c r="B641" s="42">
        <v>101869</v>
      </c>
      <c r="C641" s="18" t="s">
        <v>89</v>
      </c>
      <c r="D641" s="163" t="s">
        <v>301</v>
      </c>
      <c r="E641" s="59" t="s">
        <v>243</v>
      </c>
      <c r="F641" s="150">
        <v>380</v>
      </c>
    </row>
    <row r="642" spans="1:6" ht="94.5" customHeight="1">
      <c r="A642" s="18">
        <v>1</v>
      </c>
      <c r="B642" s="42">
        <v>101870</v>
      </c>
      <c r="C642" s="134" t="s">
        <v>948</v>
      </c>
      <c r="D642" s="199" t="s">
        <v>983</v>
      </c>
      <c r="E642" s="59" t="s">
        <v>243</v>
      </c>
      <c r="F642" s="150">
        <v>770</v>
      </c>
    </row>
    <row r="643" spans="1:6" ht="34.5" customHeight="1">
      <c r="A643" s="18">
        <v>1</v>
      </c>
      <c r="B643" s="42">
        <v>101871</v>
      </c>
      <c r="C643" s="133" t="s">
        <v>949</v>
      </c>
      <c r="D643" s="196" t="s">
        <v>984</v>
      </c>
      <c r="E643" s="59" t="s">
        <v>243</v>
      </c>
      <c r="F643" s="150">
        <v>1100</v>
      </c>
    </row>
    <row r="644" spans="1:6" ht="54.75" customHeight="1">
      <c r="A644" s="18">
        <v>1</v>
      </c>
      <c r="B644" s="42">
        <v>101872</v>
      </c>
      <c r="C644" s="59" t="s">
        <v>507</v>
      </c>
      <c r="D644" s="159" t="s">
        <v>508</v>
      </c>
      <c r="E644" s="59" t="s">
        <v>243</v>
      </c>
      <c r="F644" s="150">
        <v>780</v>
      </c>
    </row>
    <row r="645" spans="1:6" ht="34.5" customHeight="1">
      <c r="A645" s="18">
        <v>1</v>
      </c>
      <c r="B645" s="42">
        <v>101873</v>
      </c>
      <c r="C645" s="18" t="s">
        <v>96</v>
      </c>
      <c r="D645" s="163" t="s">
        <v>302</v>
      </c>
      <c r="E645" s="59" t="s">
        <v>243</v>
      </c>
      <c r="F645" s="150">
        <v>500</v>
      </c>
    </row>
    <row r="646" spans="1:6" ht="54.75" customHeight="1">
      <c r="A646" s="18">
        <v>1</v>
      </c>
      <c r="B646" s="42">
        <v>101874</v>
      </c>
      <c r="C646" s="18" t="s">
        <v>303</v>
      </c>
      <c r="D646" s="163" t="s">
        <v>304</v>
      </c>
      <c r="E646" s="59" t="s">
        <v>243</v>
      </c>
      <c r="F646" s="150">
        <v>285</v>
      </c>
    </row>
    <row r="647" spans="1:6" ht="54.75" customHeight="1">
      <c r="A647" s="18">
        <v>1</v>
      </c>
      <c r="B647" s="42">
        <v>101875</v>
      </c>
      <c r="C647" s="133" t="s">
        <v>946</v>
      </c>
      <c r="D647" s="159" t="s">
        <v>985</v>
      </c>
      <c r="E647" s="59" t="s">
        <v>243</v>
      </c>
      <c r="F647" s="365">
        <v>380</v>
      </c>
    </row>
    <row r="648" spans="1:6" ht="54.75" customHeight="1">
      <c r="A648" s="18">
        <v>1</v>
      </c>
      <c r="B648" s="42">
        <v>101876</v>
      </c>
      <c r="C648" s="133" t="s">
        <v>947</v>
      </c>
      <c r="D648" s="159" t="s">
        <v>986</v>
      </c>
      <c r="E648" s="59" t="s">
        <v>243</v>
      </c>
      <c r="F648" s="365">
        <v>370</v>
      </c>
    </row>
    <row r="649" spans="1:6" ht="54.75" customHeight="1">
      <c r="A649" s="18">
        <v>1</v>
      </c>
      <c r="B649" s="42">
        <v>101877</v>
      </c>
      <c r="C649" s="18" t="s">
        <v>87</v>
      </c>
      <c r="D649" s="163" t="s">
        <v>1329</v>
      </c>
      <c r="E649" s="59" t="s">
        <v>243</v>
      </c>
      <c r="F649" s="150">
        <v>380</v>
      </c>
    </row>
    <row r="650" spans="1:6" ht="54.75" customHeight="1">
      <c r="A650" s="18">
        <v>1</v>
      </c>
      <c r="B650" s="42">
        <v>101878</v>
      </c>
      <c r="C650" s="59" t="s">
        <v>509</v>
      </c>
      <c r="D650" s="191" t="s">
        <v>1330</v>
      </c>
      <c r="E650" s="59" t="s">
        <v>243</v>
      </c>
      <c r="F650" s="150">
        <v>500</v>
      </c>
    </row>
    <row r="651" spans="1:6" ht="54.75" customHeight="1">
      <c r="A651" s="18">
        <v>1</v>
      </c>
      <c r="B651" s="42">
        <v>101879</v>
      </c>
      <c r="C651" s="18" t="s">
        <v>1331</v>
      </c>
      <c r="D651" s="159" t="s">
        <v>1332</v>
      </c>
      <c r="E651" s="59" t="s">
        <v>243</v>
      </c>
      <c r="F651" s="150">
        <v>480</v>
      </c>
    </row>
    <row r="652" spans="1:6" ht="54.75" customHeight="1">
      <c r="A652" s="18">
        <v>1</v>
      </c>
      <c r="B652" s="42">
        <v>101880</v>
      </c>
      <c r="C652" s="134" t="s">
        <v>953</v>
      </c>
      <c r="D652" s="196" t="s">
        <v>987</v>
      </c>
      <c r="E652" s="59" t="s">
        <v>243</v>
      </c>
      <c r="F652" s="365">
        <v>670</v>
      </c>
    </row>
    <row r="653" spans="1:6" ht="34.5" customHeight="1">
      <c r="A653" s="18">
        <v>1</v>
      </c>
      <c r="B653" s="42">
        <v>101881</v>
      </c>
      <c r="C653" s="133" t="s">
        <v>954</v>
      </c>
      <c r="D653" s="196" t="s">
        <v>988</v>
      </c>
      <c r="E653" s="59" t="s">
        <v>243</v>
      </c>
      <c r="F653" s="365">
        <v>720</v>
      </c>
    </row>
    <row r="654" spans="1:6" ht="54.75" customHeight="1">
      <c r="A654" s="18">
        <v>1</v>
      </c>
      <c r="B654" s="42">
        <v>101882</v>
      </c>
      <c r="C654" s="133" t="s">
        <v>955</v>
      </c>
      <c r="D654" s="196" t="s">
        <v>989</v>
      </c>
      <c r="E654" s="59" t="s">
        <v>243</v>
      </c>
      <c r="F654" s="365">
        <v>650</v>
      </c>
    </row>
    <row r="655" spans="1:6" ht="54.75" customHeight="1">
      <c r="A655" s="18">
        <v>1</v>
      </c>
      <c r="B655" s="42">
        <v>101883</v>
      </c>
      <c r="C655" s="133" t="s">
        <v>956</v>
      </c>
      <c r="D655" s="199" t="s">
        <v>990</v>
      </c>
      <c r="E655" s="59" t="s">
        <v>243</v>
      </c>
      <c r="F655" s="365">
        <v>550</v>
      </c>
    </row>
    <row r="656" spans="1:6" ht="54.75" customHeight="1">
      <c r="A656" s="18">
        <v>1</v>
      </c>
      <c r="B656" s="42">
        <v>101884</v>
      </c>
      <c r="C656" s="133" t="s">
        <v>957</v>
      </c>
      <c r="D656" s="196" t="s">
        <v>958</v>
      </c>
      <c r="E656" s="59" t="s">
        <v>243</v>
      </c>
      <c r="F656" s="365">
        <v>1000</v>
      </c>
    </row>
    <row r="657" spans="1:6" ht="34.5" customHeight="1">
      <c r="A657" s="18">
        <v>1</v>
      </c>
      <c r="B657" s="42">
        <v>101885</v>
      </c>
      <c r="C657" s="18" t="s">
        <v>97</v>
      </c>
      <c r="D657" s="163" t="s">
        <v>305</v>
      </c>
      <c r="E657" s="59" t="s">
        <v>243</v>
      </c>
      <c r="F657" s="150">
        <v>400</v>
      </c>
    </row>
    <row r="658" spans="1:6" ht="54.75" customHeight="1">
      <c r="A658" s="18">
        <v>1</v>
      </c>
      <c r="B658" s="42">
        <v>101886</v>
      </c>
      <c r="C658" s="59" t="s">
        <v>1333</v>
      </c>
      <c r="D658" s="191" t="s">
        <v>1334</v>
      </c>
      <c r="E658" s="59" t="s">
        <v>243</v>
      </c>
      <c r="F658" s="150">
        <v>500</v>
      </c>
    </row>
    <row r="659" spans="1:6" ht="34.5" customHeight="1">
      <c r="A659" s="18">
        <v>1</v>
      </c>
      <c r="B659" s="42">
        <v>101887</v>
      </c>
      <c r="C659" s="59" t="s">
        <v>505</v>
      </c>
      <c r="D659" s="159" t="s">
        <v>506</v>
      </c>
      <c r="E659" s="59" t="s">
        <v>243</v>
      </c>
      <c r="F659" s="150">
        <v>600</v>
      </c>
    </row>
    <row r="660" spans="1:6" ht="75" customHeight="1">
      <c r="A660" s="18">
        <v>1</v>
      </c>
      <c r="B660" s="42">
        <v>101888</v>
      </c>
      <c r="C660" s="18" t="s">
        <v>1335</v>
      </c>
      <c r="D660" s="191" t="s">
        <v>1336</v>
      </c>
      <c r="E660" s="59" t="s">
        <v>243</v>
      </c>
      <c r="F660" s="150">
        <v>370</v>
      </c>
    </row>
    <row r="661" spans="1:6" ht="54.75" customHeight="1">
      <c r="A661" s="18">
        <v>1</v>
      </c>
      <c r="B661" s="42">
        <v>101889</v>
      </c>
      <c r="C661" s="18" t="s">
        <v>92</v>
      </c>
      <c r="D661" s="191" t="s">
        <v>1337</v>
      </c>
      <c r="E661" s="59" t="s">
        <v>243</v>
      </c>
      <c r="F661" s="150">
        <v>400</v>
      </c>
    </row>
    <row r="662" spans="1:6" ht="54.75" customHeight="1">
      <c r="A662" s="18">
        <v>1</v>
      </c>
      <c r="B662" s="42">
        <v>101890</v>
      </c>
      <c r="C662" s="18" t="s">
        <v>636</v>
      </c>
      <c r="D662" s="193" t="s">
        <v>1338</v>
      </c>
      <c r="E662" s="59" t="s">
        <v>243</v>
      </c>
      <c r="F662" s="150">
        <v>1000</v>
      </c>
    </row>
    <row r="663" spans="1:6" ht="54.75" customHeight="1">
      <c r="A663" s="18">
        <v>1</v>
      </c>
      <c r="B663" s="42">
        <v>101891</v>
      </c>
      <c r="C663" s="134" t="s">
        <v>959</v>
      </c>
      <c r="D663" s="196" t="s">
        <v>991</v>
      </c>
      <c r="E663" s="59" t="s">
        <v>243</v>
      </c>
      <c r="F663" s="365">
        <v>550</v>
      </c>
    </row>
    <row r="664" spans="1:6" ht="54.75" customHeight="1">
      <c r="A664" s="18">
        <v>1</v>
      </c>
      <c r="B664" s="42">
        <v>101892</v>
      </c>
      <c r="C664" s="133" t="s">
        <v>960</v>
      </c>
      <c r="D664" s="196" t="s">
        <v>992</v>
      </c>
      <c r="E664" s="59" t="s">
        <v>243</v>
      </c>
      <c r="F664" s="365">
        <v>550</v>
      </c>
    </row>
    <row r="665" spans="1:6" ht="54.75" customHeight="1">
      <c r="A665" s="18">
        <v>1</v>
      </c>
      <c r="B665" s="42">
        <v>101893</v>
      </c>
      <c r="C665" s="133" t="s">
        <v>961</v>
      </c>
      <c r="D665" s="199" t="s">
        <v>993</v>
      </c>
      <c r="E665" s="59" t="s">
        <v>243</v>
      </c>
      <c r="F665" s="365">
        <v>780</v>
      </c>
    </row>
    <row r="666" spans="1:6" ht="54.75" customHeight="1">
      <c r="A666" s="18">
        <v>1</v>
      </c>
      <c r="B666" s="42">
        <v>101894</v>
      </c>
      <c r="C666" s="133" t="s">
        <v>962</v>
      </c>
      <c r="D666" s="195" t="s">
        <v>994</v>
      </c>
      <c r="E666" s="59" t="s">
        <v>243</v>
      </c>
      <c r="F666" s="365">
        <v>700</v>
      </c>
    </row>
    <row r="667" spans="1:6" ht="54.75" customHeight="1">
      <c r="A667" s="18">
        <v>1</v>
      </c>
      <c r="B667" s="42">
        <v>101895</v>
      </c>
      <c r="C667" s="134" t="s">
        <v>963</v>
      </c>
      <c r="D667" s="196" t="s">
        <v>964</v>
      </c>
      <c r="E667" s="59" t="s">
        <v>243</v>
      </c>
      <c r="F667" s="365">
        <v>600</v>
      </c>
    </row>
    <row r="668" spans="1:6" ht="34.5" customHeight="1">
      <c r="A668" s="18">
        <v>1</v>
      </c>
      <c r="B668" s="42">
        <v>101896</v>
      </c>
      <c r="C668" s="59" t="s">
        <v>1589</v>
      </c>
      <c r="D668" s="195" t="s">
        <v>995</v>
      </c>
      <c r="E668" s="59" t="s">
        <v>243</v>
      </c>
      <c r="F668" s="365">
        <v>900</v>
      </c>
    </row>
    <row r="669" spans="1:6" ht="75" customHeight="1">
      <c r="A669" s="18">
        <v>1</v>
      </c>
      <c r="B669" s="42">
        <v>101897</v>
      </c>
      <c r="C669" s="133" t="s">
        <v>963</v>
      </c>
      <c r="D669" s="200" t="s">
        <v>1170</v>
      </c>
      <c r="E669" s="59" t="s">
        <v>243</v>
      </c>
      <c r="F669" s="365">
        <v>1570</v>
      </c>
    </row>
    <row r="670" spans="1:6" ht="54.75" customHeight="1">
      <c r="A670" s="18">
        <v>1</v>
      </c>
      <c r="B670" s="42">
        <v>101898</v>
      </c>
      <c r="C670" s="133" t="s">
        <v>965</v>
      </c>
      <c r="D670" s="196" t="s">
        <v>996</v>
      </c>
      <c r="E670" s="59" t="s">
        <v>243</v>
      </c>
      <c r="F670" s="365">
        <v>600</v>
      </c>
    </row>
    <row r="671" spans="1:6" ht="54.75" customHeight="1">
      <c r="A671" s="18">
        <v>1</v>
      </c>
      <c r="B671" s="42">
        <v>101899</v>
      </c>
      <c r="C671" s="135" t="s">
        <v>307</v>
      </c>
      <c r="D671" s="163" t="s">
        <v>308</v>
      </c>
      <c r="E671" s="59" t="s">
        <v>243</v>
      </c>
      <c r="F671" s="150">
        <v>600</v>
      </c>
    </row>
    <row r="672" spans="1:6" ht="54.75" customHeight="1">
      <c r="A672" s="18">
        <v>1</v>
      </c>
      <c r="B672" s="42">
        <v>101900</v>
      </c>
      <c r="C672" s="133" t="s">
        <v>966</v>
      </c>
      <c r="D672" s="199" t="s">
        <v>967</v>
      </c>
      <c r="E672" s="59" t="s">
        <v>243</v>
      </c>
      <c r="F672" s="150">
        <v>600</v>
      </c>
    </row>
    <row r="673" spans="1:6" ht="34.5" customHeight="1">
      <c r="A673" s="18">
        <v>1</v>
      </c>
      <c r="B673" s="42">
        <v>101901</v>
      </c>
      <c r="C673" s="59" t="s">
        <v>1589</v>
      </c>
      <c r="D673" s="159" t="s">
        <v>637</v>
      </c>
      <c r="E673" s="59" t="s">
        <v>243</v>
      </c>
      <c r="F673" s="150">
        <v>2000</v>
      </c>
    </row>
    <row r="674" spans="1:6" ht="34.5" customHeight="1">
      <c r="A674" s="18">
        <v>1</v>
      </c>
      <c r="B674" s="42">
        <v>101902</v>
      </c>
      <c r="C674" s="59" t="s">
        <v>1589</v>
      </c>
      <c r="D674" s="159" t="s">
        <v>638</v>
      </c>
      <c r="E674" s="59" t="s">
        <v>243</v>
      </c>
      <c r="F674" s="150">
        <v>2000</v>
      </c>
    </row>
    <row r="675" spans="1:6" ht="34.5" customHeight="1">
      <c r="A675" s="18">
        <v>1</v>
      </c>
      <c r="B675" s="42">
        <v>101903</v>
      </c>
      <c r="C675" s="59" t="s">
        <v>1589</v>
      </c>
      <c r="D675" s="159" t="s">
        <v>639</v>
      </c>
      <c r="E675" s="59" t="s">
        <v>243</v>
      </c>
      <c r="F675" s="150">
        <v>2000</v>
      </c>
    </row>
    <row r="676" spans="1:6" ht="34.5" customHeight="1">
      <c r="A676" s="18">
        <v>1</v>
      </c>
      <c r="B676" s="42">
        <v>101904</v>
      </c>
      <c r="C676" s="59" t="s">
        <v>1589</v>
      </c>
      <c r="D676" s="159" t="s">
        <v>640</v>
      </c>
      <c r="E676" s="59" t="s">
        <v>243</v>
      </c>
      <c r="F676" s="150">
        <v>2000</v>
      </c>
    </row>
    <row r="677" spans="1:6" ht="34.5" customHeight="1">
      <c r="A677" s="18">
        <v>1</v>
      </c>
      <c r="B677" s="42">
        <v>101905</v>
      </c>
      <c r="C677" s="59" t="s">
        <v>641</v>
      </c>
      <c r="D677" s="159" t="s">
        <v>642</v>
      </c>
      <c r="E677" s="59" t="s">
        <v>243</v>
      </c>
      <c r="F677" s="150">
        <v>700</v>
      </c>
    </row>
    <row r="678" spans="1:6" ht="34.5" customHeight="1">
      <c r="A678" s="18">
        <v>1</v>
      </c>
      <c r="B678" s="42">
        <v>101906</v>
      </c>
      <c r="C678" s="59" t="s">
        <v>643</v>
      </c>
      <c r="D678" s="159" t="s">
        <v>644</v>
      </c>
      <c r="E678" s="59" t="s">
        <v>243</v>
      </c>
      <c r="F678" s="150">
        <v>600</v>
      </c>
    </row>
    <row r="679" spans="1:6" ht="34.5" customHeight="1">
      <c r="A679" s="18">
        <v>1</v>
      </c>
      <c r="B679" s="42">
        <v>101907</v>
      </c>
      <c r="C679" s="59" t="s">
        <v>1589</v>
      </c>
      <c r="D679" s="159" t="s">
        <v>645</v>
      </c>
      <c r="E679" s="59" t="s">
        <v>243</v>
      </c>
      <c r="F679" s="150">
        <v>2000</v>
      </c>
    </row>
    <row r="680" spans="1:6" ht="34.5" customHeight="1">
      <c r="A680" s="18">
        <v>1</v>
      </c>
      <c r="B680" s="42">
        <v>101908</v>
      </c>
      <c r="C680" s="59" t="s">
        <v>646</v>
      </c>
      <c r="D680" s="159" t="s">
        <v>647</v>
      </c>
      <c r="E680" s="59" t="s">
        <v>243</v>
      </c>
      <c r="F680" s="150">
        <v>1000</v>
      </c>
    </row>
    <row r="681" spans="1:6" ht="34.5" customHeight="1">
      <c r="A681" s="18">
        <v>1</v>
      </c>
      <c r="B681" s="42">
        <v>101909</v>
      </c>
      <c r="C681" s="59" t="s">
        <v>1589</v>
      </c>
      <c r="D681" s="159" t="s">
        <v>648</v>
      </c>
      <c r="E681" s="59" t="s">
        <v>243</v>
      </c>
      <c r="F681" s="150">
        <v>2000</v>
      </c>
    </row>
    <row r="682" spans="1:6" ht="34.5" customHeight="1">
      <c r="A682" s="18">
        <v>1</v>
      </c>
      <c r="B682" s="42">
        <v>101910</v>
      </c>
      <c r="C682" s="59" t="s">
        <v>1589</v>
      </c>
      <c r="D682" s="159" t="s">
        <v>649</v>
      </c>
      <c r="E682" s="59" t="s">
        <v>243</v>
      </c>
      <c r="F682" s="150">
        <v>2000</v>
      </c>
    </row>
    <row r="683" spans="1:6" ht="34.5" customHeight="1">
      <c r="A683" s="18">
        <v>1</v>
      </c>
      <c r="B683" s="42">
        <v>101911</v>
      </c>
      <c r="C683" s="59" t="s">
        <v>1589</v>
      </c>
      <c r="D683" s="159" t="s">
        <v>650</v>
      </c>
      <c r="E683" s="59" t="s">
        <v>243</v>
      </c>
      <c r="F683" s="150">
        <v>5000</v>
      </c>
    </row>
    <row r="684" spans="1:6" ht="54.75" customHeight="1">
      <c r="A684" s="18">
        <v>1</v>
      </c>
      <c r="B684" s="42">
        <v>101912</v>
      </c>
      <c r="C684" s="59" t="s">
        <v>1589</v>
      </c>
      <c r="D684" s="199" t="s">
        <v>651</v>
      </c>
      <c r="E684" s="59" t="s">
        <v>243</v>
      </c>
      <c r="F684" s="150">
        <v>7260</v>
      </c>
    </row>
    <row r="685" spans="1:6" ht="54.75" customHeight="1">
      <c r="A685" s="18">
        <v>1</v>
      </c>
      <c r="B685" s="42">
        <v>101913</v>
      </c>
      <c r="C685" s="59" t="s">
        <v>1589</v>
      </c>
      <c r="D685" s="199" t="s">
        <v>652</v>
      </c>
      <c r="E685" s="59" t="s">
        <v>243</v>
      </c>
      <c r="F685" s="150">
        <v>11000</v>
      </c>
    </row>
    <row r="686" spans="1:6" ht="75" customHeight="1">
      <c r="A686" s="18">
        <v>1</v>
      </c>
      <c r="B686" s="42">
        <v>101914</v>
      </c>
      <c r="C686" s="59" t="s">
        <v>1589</v>
      </c>
      <c r="D686" s="199" t="s">
        <v>653</v>
      </c>
      <c r="E686" s="59" t="s">
        <v>243</v>
      </c>
      <c r="F686" s="150">
        <v>4000</v>
      </c>
    </row>
    <row r="687" spans="1:6" ht="94.5" customHeight="1">
      <c r="A687" s="18">
        <v>1</v>
      </c>
      <c r="B687" s="42">
        <v>101915</v>
      </c>
      <c r="C687" s="59" t="s">
        <v>1589</v>
      </c>
      <c r="D687" s="199" t="s">
        <v>654</v>
      </c>
      <c r="E687" s="59" t="s">
        <v>243</v>
      </c>
      <c r="F687" s="150">
        <v>4000</v>
      </c>
    </row>
    <row r="688" spans="1:6" ht="120" customHeight="1">
      <c r="A688" s="18">
        <v>1</v>
      </c>
      <c r="B688" s="42">
        <v>101916</v>
      </c>
      <c r="C688" s="59" t="s">
        <v>655</v>
      </c>
      <c r="D688" s="163" t="s">
        <v>656</v>
      </c>
      <c r="E688" s="59" t="s">
        <v>243</v>
      </c>
      <c r="F688" s="150">
        <v>650</v>
      </c>
    </row>
    <row r="689" spans="1:6" ht="54.75" customHeight="1">
      <c r="A689" s="18">
        <v>1</v>
      </c>
      <c r="B689" s="42">
        <v>101917</v>
      </c>
      <c r="C689" s="59" t="s">
        <v>510</v>
      </c>
      <c r="D689" s="159" t="s">
        <v>511</v>
      </c>
      <c r="E689" s="59" t="s">
        <v>243</v>
      </c>
      <c r="F689" s="150">
        <v>70</v>
      </c>
    </row>
    <row r="690" spans="1:6" ht="34.5" customHeight="1">
      <c r="A690" s="18">
        <v>1</v>
      </c>
      <c r="B690" s="42">
        <v>101918</v>
      </c>
      <c r="C690" s="59" t="s">
        <v>512</v>
      </c>
      <c r="D690" s="159" t="s">
        <v>513</v>
      </c>
      <c r="E690" s="59" t="s">
        <v>243</v>
      </c>
      <c r="F690" s="150">
        <v>85</v>
      </c>
    </row>
    <row r="691" spans="1:6" ht="54.75" customHeight="1">
      <c r="A691" s="18">
        <v>1</v>
      </c>
      <c r="B691" s="42">
        <v>101919</v>
      </c>
      <c r="C691" s="59" t="s">
        <v>514</v>
      </c>
      <c r="D691" s="159" t="s">
        <v>515</v>
      </c>
      <c r="E691" s="59" t="s">
        <v>243</v>
      </c>
      <c r="F691" s="150">
        <v>60</v>
      </c>
    </row>
    <row r="692" spans="1:6" ht="54.75" customHeight="1">
      <c r="A692" s="18">
        <v>1</v>
      </c>
      <c r="B692" s="42">
        <v>101920</v>
      </c>
      <c r="C692" s="59" t="s">
        <v>516</v>
      </c>
      <c r="D692" s="159" t="s">
        <v>517</v>
      </c>
      <c r="E692" s="59" t="s">
        <v>243</v>
      </c>
      <c r="F692" s="150">
        <v>60</v>
      </c>
    </row>
    <row r="693" spans="1:6" ht="54.75" customHeight="1">
      <c r="A693" s="18">
        <v>1</v>
      </c>
      <c r="B693" s="42">
        <v>101921</v>
      </c>
      <c r="C693" s="59" t="s">
        <v>518</v>
      </c>
      <c r="D693" s="159" t="s">
        <v>519</v>
      </c>
      <c r="E693" s="59" t="s">
        <v>243</v>
      </c>
      <c r="F693" s="150">
        <v>90</v>
      </c>
    </row>
    <row r="694" spans="1:6" ht="54.75" customHeight="1">
      <c r="A694" s="18">
        <v>1</v>
      </c>
      <c r="B694" s="42">
        <v>101922</v>
      </c>
      <c r="C694" s="59" t="s">
        <v>520</v>
      </c>
      <c r="D694" s="159" t="s">
        <v>521</v>
      </c>
      <c r="E694" s="59" t="s">
        <v>243</v>
      </c>
      <c r="F694" s="150">
        <v>80</v>
      </c>
    </row>
    <row r="695" spans="1:6" ht="54.75" customHeight="1">
      <c r="A695" s="18">
        <v>1</v>
      </c>
      <c r="B695" s="42">
        <v>101923</v>
      </c>
      <c r="C695" s="59" t="s">
        <v>522</v>
      </c>
      <c r="D695" s="159" t="s">
        <v>523</v>
      </c>
      <c r="E695" s="59" t="s">
        <v>243</v>
      </c>
      <c r="F695" s="150">
        <v>140</v>
      </c>
    </row>
    <row r="696" spans="1:6" ht="54.75" customHeight="1">
      <c r="A696" s="18">
        <v>1</v>
      </c>
      <c r="B696" s="42">
        <v>101924</v>
      </c>
      <c r="C696" s="59" t="s">
        <v>524</v>
      </c>
      <c r="D696" s="159" t="s">
        <v>525</v>
      </c>
      <c r="E696" s="59" t="s">
        <v>243</v>
      </c>
      <c r="F696" s="150">
        <v>250</v>
      </c>
    </row>
    <row r="697" spans="1:6" ht="54.75" customHeight="1">
      <c r="A697" s="18">
        <v>1</v>
      </c>
      <c r="B697" s="42">
        <v>101925</v>
      </c>
      <c r="C697" s="59" t="s">
        <v>657</v>
      </c>
      <c r="D697" s="159" t="s">
        <v>1339</v>
      </c>
      <c r="E697" s="59" t="s">
        <v>243</v>
      </c>
      <c r="F697" s="150">
        <v>496</v>
      </c>
    </row>
    <row r="698" spans="1:6" ht="54.75" customHeight="1">
      <c r="A698" s="18">
        <v>1</v>
      </c>
      <c r="B698" s="42">
        <v>101926</v>
      </c>
      <c r="C698" s="59" t="s">
        <v>2391</v>
      </c>
      <c r="D698" s="159" t="s">
        <v>2414</v>
      </c>
      <c r="E698" s="59" t="s">
        <v>243</v>
      </c>
      <c r="F698" s="150">
        <v>1500</v>
      </c>
    </row>
    <row r="699" spans="1:6" ht="54.75" customHeight="1">
      <c r="A699" s="18">
        <v>1</v>
      </c>
      <c r="B699" s="42">
        <v>101927</v>
      </c>
      <c r="C699" s="59" t="s">
        <v>2392</v>
      </c>
      <c r="D699" s="159" t="s">
        <v>2415</v>
      </c>
      <c r="E699" s="59" t="s">
        <v>243</v>
      </c>
      <c r="F699" s="150">
        <v>1500</v>
      </c>
    </row>
    <row r="700" spans="1:6" ht="34.5" customHeight="1">
      <c r="A700" s="18">
        <v>1</v>
      </c>
      <c r="B700" s="42">
        <v>101928</v>
      </c>
      <c r="C700" s="59" t="s">
        <v>2393</v>
      </c>
      <c r="D700" s="159" t="s">
        <v>2416</v>
      </c>
      <c r="E700" s="59" t="s">
        <v>243</v>
      </c>
      <c r="F700" s="150">
        <v>1500</v>
      </c>
    </row>
    <row r="701" spans="1:6" ht="34.5" customHeight="1">
      <c r="A701" s="18">
        <v>1</v>
      </c>
      <c r="B701" s="42">
        <v>101929</v>
      </c>
      <c r="C701" s="59" t="s">
        <v>2394</v>
      </c>
      <c r="D701" s="159" t="s">
        <v>2417</v>
      </c>
      <c r="E701" s="59" t="s">
        <v>243</v>
      </c>
      <c r="F701" s="150">
        <v>1013</v>
      </c>
    </row>
    <row r="702" spans="1:6" ht="54.75" customHeight="1">
      <c r="A702" s="18">
        <v>1</v>
      </c>
      <c r="B702" s="42">
        <v>101930</v>
      </c>
      <c r="C702" s="59" t="s">
        <v>2412</v>
      </c>
      <c r="D702" s="159" t="s">
        <v>2418</v>
      </c>
      <c r="E702" s="59" t="s">
        <v>243</v>
      </c>
      <c r="F702" s="150">
        <v>250</v>
      </c>
    </row>
    <row r="703" spans="1:6" ht="34.5" customHeight="1">
      <c r="A703" s="18">
        <v>1</v>
      </c>
      <c r="B703" s="42">
        <v>101931</v>
      </c>
      <c r="C703" s="59" t="s">
        <v>2413</v>
      </c>
      <c r="D703" s="159" t="s">
        <v>2419</v>
      </c>
      <c r="E703" s="59" t="s">
        <v>243</v>
      </c>
      <c r="F703" s="150">
        <v>500</v>
      </c>
    </row>
    <row r="704" spans="1:6" s="208" customFormat="1" ht="39.75" customHeight="1">
      <c r="A704" s="375" t="s">
        <v>1685</v>
      </c>
      <c r="B704" s="397"/>
      <c r="C704" s="397"/>
      <c r="D704" s="397"/>
      <c r="E704" s="397"/>
      <c r="F704" s="398"/>
    </row>
    <row r="705" spans="1:6" ht="54.75" customHeight="1">
      <c r="A705" s="18">
        <v>1</v>
      </c>
      <c r="B705" s="42">
        <v>102000</v>
      </c>
      <c r="C705" s="59" t="s">
        <v>1340</v>
      </c>
      <c r="D705" s="159" t="s">
        <v>1341</v>
      </c>
      <c r="E705" s="59" t="s">
        <v>243</v>
      </c>
      <c r="F705" s="150">
        <v>1500</v>
      </c>
    </row>
    <row r="706" spans="1:6" ht="54.75" customHeight="1">
      <c r="A706" s="18">
        <v>1</v>
      </c>
      <c r="B706" s="42">
        <v>102001</v>
      </c>
      <c r="C706" s="59" t="s">
        <v>1342</v>
      </c>
      <c r="D706" s="193" t="s">
        <v>1344</v>
      </c>
      <c r="E706" s="59" t="s">
        <v>243</v>
      </c>
      <c r="F706" s="150">
        <v>700</v>
      </c>
    </row>
    <row r="707" spans="1:6" ht="34.5" customHeight="1">
      <c r="A707" s="18">
        <v>1</v>
      </c>
      <c r="B707" s="42">
        <v>102002</v>
      </c>
      <c r="C707" s="59" t="s">
        <v>1343</v>
      </c>
      <c r="D707" s="193" t="s">
        <v>1345</v>
      </c>
      <c r="E707" s="59" t="s">
        <v>243</v>
      </c>
      <c r="F707" s="150">
        <v>650</v>
      </c>
    </row>
    <row r="708" spans="1:6" ht="54.75" customHeight="1">
      <c r="A708" s="18">
        <v>1</v>
      </c>
      <c r="B708" s="42">
        <v>102003</v>
      </c>
      <c r="C708" s="130" t="s">
        <v>1346</v>
      </c>
      <c r="D708" s="159" t="s">
        <v>315</v>
      </c>
      <c r="E708" s="59" t="s">
        <v>243</v>
      </c>
      <c r="F708" s="150">
        <v>170</v>
      </c>
    </row>
    <row r="709" spans="1:6" ht="34.5" customHeight="1">
      <c r="A709" s="18">
        <v>1</v>
      </c>
      <c r="B709" s="42">
        <v>102004</v>
      </c>
      <c r="C709" s="72" t="s">
        <v>1347</v>
      </c>
      <c r="D709" s="191" t="s">
        <v>1348</v>
      </c>
      <c r="E709" s="59" t="s">
        <v>243</v>
      </c>
      <c r="F709" s="150">
        <v>200</v>
      </c>
    </row>
    <row r="710" spans="1:6" ht="34.5" customHeight="1">
      <c r="A710" s="18">
        <v>1</v>
      </c>
      <c r="B710" s="42">
        <v>102005</v>
      </c>
      <c r="C710" s="72" t="s">
        <v>316</v>
      </c>
      <c r="D710" s="191" t="s">
        <v>1349</v>
      </c>
      <c r="E710" s="59" t="s">
        <v>243</v>
      </c>
      <c r="F710" s="150">
        <v>195</v>
      </c>
    </row>
    <row r="711" spans="1:6" ht="54.75" customHeight="1">
      <c r="A711" s="18">
        <v>1</v>
      </c>
      <c r="B711" s="42">
        <v>102006</v>
      </c>
      <c r="C711" s="72" t="s">
        <v>1352</v>
      </c>
      <c r="D711" s="191" t="s">
        <v>1350</v>
      </c>
      <c r="E711" s="59" t="s">
        <v>243</v>
      </c>
      <c r="F711" s="150">
        <v>100</v>
      </c>
    </row>
    <row r="712" spans="1:6" ht="34.5" customHeight="1">
      <c r="A712" s="18">
        <v>1</v>
      </c>
      <c r="B712" s="42">
        <v>102007</v>
      </c>
      <c r="C712" s="59" t="s">
        <v>135</v>
      </c>
      <c r="D712" s="191" t="s">
        <v>1351</v>
      </c>
      <c r="E712" s="59" t="s">
        <v>243</v>
      </c>
      <c r="F712" s="150">
        <v>1200</v>
      </c>
    </row>
    <row r="713" spans="1:6" ht="34.5" customHeight="1">
      <c r="A713" s="18">
        <v>1</v>
      </c>
      <c r="B713" s="42">
        <v>102008</v>
      </c>
      <c r="C713" s="59" t="s">
        <v>134</v>
      </c>
      <c r="D713" s="191" t="s">
        <v>1353</v>
      </c>
      <c r="E713" s="59" t="s">
        <v>243</v>
      </c>
      <c r="F713" s="150">
        <v>1200</v>
      </c>
    </row>
    <row r="714" spans="1:6" ht="54.75" customHeight="1">
      <c r="A714" s="18">
        <v>1</v>
      </c>
      <c r="B714" s="42">
        <v>102009</v>
      </c>
      <c r="C714" s="130" t="s">
        <v>1354</v>
      </c>
      <c r="D714" s="191" t="s">
        <v>1356</v>
      </c>
      <c r="E714" s="59" t="s">
        <v>243</v>
      </c>
      <c r="F714" s="150">
        <v>2530</v>
      </c>
    </row>
    <row r="715" spans="1:6" ht="54.75" customHeight="1">
      <c r="A715" s="18">
        <v>1</v>
      </c>
      <c r="B715" s="42">
        <v>102010</v>
      </c>
      <c r="C715" s="130" t="s">
        <v>1355</v>
      </c>
      <c r="D715" s="191" t="s">
        <v>1357</v>
      </c>
      <c r="E715" s="59" t="s">
        <v>243</v>
      </c>
      <c r="F715" s="150">
        <v>2530</v>
      </c>
    </row>
    <row r="716" spans="1:6" ht="34.5" customHeight="1">
      <c r="A716" s="18">
        <v>1</v>
      </c>
      <c r="B716" s="42">
        <v>102011</v>
      </c>
      <c r="C716" s="59" t="s">
        <v>138</v>
      </c>
      <c r="D716" s="159" t="s">
        <v>319</v>
      </c>
      <c r="E716" s="59" t="s">
        <v>243</v>
      </c>
      <c r="F716" s="150">
        <v>990</v>
      </c>
    </row>
    <row r="717" spans="1:6" ht="34.5" customHeight="1">
      <c r="A717" s="18">
        <v>1</v>
      </c>
      <c r="B717" s="42">
        <v>102012</v>
      </c>
      <c r="C717" s="59" t="s">
        <v>136</v>
      </c>
      <c r="D717" s="159" t="s">
        <v>320</v>
      </c>
      <c r="E717" s="59" t="s">
        <v>243</v>
      </c>
      <c r="F717" s="150">
        <v>550</v>
      </c>
    </row>
    <row r="718" spans="1:6" ht="34.5" customHeight="1">
      <c r="A718" s="18">
        <v>1</v>
      </c>
      <c r="B718" s="42">
        <v>102013</v>
      </c>
      <c r="C718" s="59" t="s">
        <v>137</v>
      </c>
      <c r="D718" s="159" t="s">
        <v>321</v>
      </c>
      <c r="E718" s="59" t="s">
        <v>243</v>
      </c>
      <c r="F718" s="150">
        <v>550</v>
      </c>
    </row>
    <row r="719" spans="1:6" ht="34.5" customHeight="1">
      <c r="A719" s="18">
        <v>1</v>
      </c>
      <c r="B719" s="42">
        <v>102014</v>
      </c>
      <c r="C719" s="130" t="s">
        <v>1358</v>
      </c>
      <c r="D719" s="191" t="s">
        <v>1359</v>
      </c>
      <c r="E719" s="59" t="s">
        <v>243</v>
      </c>
      <c r="F719" s="150">
        <v>1100</v>
      </c>
    </row>
    <row r="720" spans="1:6" ht="34.5" customHeight="1">
      <c r="A720" s="18">
        <v>1</v>
      </c>
      <c r="B720" s="42">
        <v>102015</v>
      </c>
      <c r="C720" s="130" t="s">
        <v>1360</v>
      </c>
      <c r="D720" s="191" t="s">
        <v>1361</v>
      </c>
      <c r="E720" s="59" t="s">
        <v>243</v>
      </c>
      <c r="F720" s="150">
        <v>1350</v>
      </c>
    </row>
    <row r="721" spans="1:6" ht="54.75" customHeight="1">
      <c r="A721" s="18">
        <v>1</v>
      </c>
      <c r="B721" s="42">
        <v>102016</v>
      </c>
      <c r="C721" s="59" t="s">
        <v>317</v>
      </c>
      <c r="D721" s="201" t="s">
        <v>1362</v>
      </c>
      <c r="E721" s="59" t="s">
        <v>243</v>
      </c>
      <c r="F721" s="150">
        <v>200</v>
      </c>
    </row>
    <row r="722" spans="1:6" ht="34.5" customHeight="1">
      <c r="A722" s="18">
        <v>1</v>
      </c>
      <c r="B722" s="42">
        <v>102017</v>
      </c>
      <c r="C722" s="59" t="s">
        <v>318</v>
      </c>
      <c r="D722" s="191" t="s">
        <v>1363</v>
      </c>
      <c r="E722" s="59" t="s">
        <v>243</v>
      </c>
      <c r="F722" s="150">
        <v>430</v>
      </c>
    </row>
    <row r="723" spans="1:6" ht="54.75" customHeight="1">
      <c r="A723" s="18">
        <v>1</v>
      </c>
      <c r="B723" s="42">
        <v>102018</v>
      </c>
      <c r="C723" s="72" t="s">
        <v>1367</v>
      </c>
      <c r="D723" s="191" t="s">
        <v>1364</v>
      </c>
      <c r="E723" s="59" t="s">
        <v>243</v>
      </c>
      <c r="F723" s="150">
        <v>120</v>
      </c>
    </row>
    <row r="724" spans="1:6" ht="54.75" customHeight="1">
      <c r="A724" s="18">
        <v>1</v>
      </c>
      <c r="B724" s="42">
        <v>102019</v>
      </c>
      <c r="C724" s="59" t="s">
        <v>1368</v>
      </c>
      <c r="D724" s="193" t="s">
        <v>1365</v>
      </c>
      <c r="E724" s="59" t="s">
        <v>243</v>
      </c>
      <c r="F724" s="150">
        <v>790</v>
      </c>
    </row>
    <row r="725" spans="1:6" ht="34.5" customHeight="1">
      <c r="A725" s="18">
        <v>1</v>
      </c>
      <c r="B725" s="42">
        <v>102020</v>
      </c>
      <c r="C725" s="130" t="s">
        <v>1370</v>
      </c>
      <c r="D725" s="193" t="s">
        <v>1369</v>
      </c>
      <c r="E725" s="59" t="s">
        <v>243</v>
      </c>
      <c r="F725" s="150">
        <v>600</v>
      </c>
    </row>
    <row r="726" spans="1:6" ht="34.5" customHeight="1">
      <c r="A726" s="18">
        <v>1</v>
      </c>
      <c r="B726" s="42">
        <v>102021</v>
      </c>
      <c r="C726" s="130" t="s">
        <v>1371</v>
      </c>
      <c r="D726" s="191" t="s">
        <v>1366</v>
      </c>
      <c r="E726" s="59" t="s">
        <v>243</v>
      </c>
      <c r="F726" s="150">
        <v>600</v>
      </c>
    </row>
    <row r="727" spans="1:6" ht="150" customHeight="1">
      <c r="A727" s="18">
        <v>1</v>
      </c>
      <c r="B727" s="42">
        <v>102022</v>
      </c>
      <c r="C727" s="59" t="s">
        <v>2189</v>
      </c>
      <c r="D727" s="321" t="s">
        <v>2190</v>
      </c>
      <c r="E727" s="59" t="s">
        <v>243</v>
      </c>
      <c r="F727" s="150">
        <f>170+200+100+195</f>
        <v>665</v>
      </c>
    </row>
    <row r="728" spans="1:6" ht="199.5" customHeight="1">
      <c r="A728" s="18">
        <v>1</v>
      </c>
      <c r="B728" s="42">
        <v>102023</v>
      </c>
      <c r="C728" s="59" t="s">
        <v>2191</v>
      </c>
      <c r="D728" s="321" t="s">
        <v>2192</v>
      </c>
      <c r="E728" s="59" t="s">
        <v>243</v>
      </c>
      <c r="F728" s="150">
        <f>170+200+100+195+120</f>
        <v>785</v>
      </c>
    </row>
    <row r="729" spans="1:6" ht="54.75" customHeight="1">
      <c r="A729" s="18">
        <v>1</v>
      </c>
      <c r="B729" s="42">
        <v>102024</v>
      </c>
      <c r="C729" s="130" t="s">
        <v>1372</v>
      </c>
      <c r="D729" s="167" t="s">
        <v>1377</v>
      </c>
      <c r="E729" s="59" t="s">
        <v>243</v>
      </c>
      <c r="F729" s="150">
        <v>1600</v>
      </c>
    </row>
    <row r="730" spans="1:13" ht="54.75" customHeight="1">
      <c r="A730" s="18">
        <v>1</v>
      </c>
      <c r="B730" s="42">
        <v>102025</v>
      </c>
      <c r="C730" s="130" t="s">
        <v>1373</v>
      </c>
      <c r="D730" s="191" t="s">
        <v>1376</v>
      </c>
      <c r="E730" s="59" t="s">
        <v>243</v>
      </c>
      <c r="F730" s="150">
        <v>1500</v>
      </c>
      <c r="M730" s="23" t="s">
        <v>1171</v>
      </c>
    </row>
    <row r="731" spans="1:6" ht="34.5" customHeight="1">
      <c r="A731" s="18">
        <v>1</v>
      </c>
      <c r="B731" s="42">
        <v>102026</v>
      </c>
      <c r="C731" s="130" t="s">
        <v>1374</v>
      </c>
      <c r="D731" s="159" t="s">
        <v>1378</v>
      </c>
      <c r="E731" s="59" t="s">
        <v>243</v>
      </c>
      <c r="F731" s="150">
        <v>450</v>
      </c>
    </row>
    <row r="732" spans="1:6" ht="34.5" customHeight="1">
      <c r="A732" s="18">
        <v>1</v>
      </c>
      <c r="B732" s="42">
        <v>102027</v>
      </c>
      <c r="C732" s="130" t="s">
        <v>1375</v>
      </c>
      <c r="D732" s="159" t="s">
        <v>1379</v>
      </c>
      <c r="E732" s="59" t="s">
        <v>243</v>
      </c>
      <c r="F732" s="150">
        <v>550</v>
      </c>
    </row>
    <row r="733" spans="1:6" ht="34.5" customHeight="1">
      <c r="A733" s="18">
        <v>1</v>
      </c>
      <c r="B733" s="42">
        <v>102028</v>
      </c>
      <c r="C733" s="130" t="s">
        <v>1380</v>
      </c>
      <c r="D733" s="191" t="s">
        <v>1381</v>
      </c>
      <c r="E733" s="59" t="s">
        <v>243</v>
      </c>
      <c r="F733" s="150">
        <v>450</v>
      </c>
    </row>
    <row r="734" spans="1:6" ht="34.5" customHeight="1">
      <c r="A734" s="18">
        <v>1</v>
      </c>
      <c r="B734" s="42">
        <v>102030</v>
      </c>
      <c r="C734" s="130" t="s">
        <v>1431</v>
      </c>
      <c r="D734" s="193" t="s">
        <v>1445</v>
      </c>
      <c r="E734" s="59" t="s">
        <v>243</v>
      </c>
      <c r="F734" s="150">
        <v>600</v>
      </c>
    </row>
    <row r="735" spans="1:6" ht="54.75" customHeight="1">
      <c r="A735" s="18">
        <v>1</v>
      </c>
      <c r="B735" s="42">
        <v>102031</v>
      </c>
      <c r="C735" s="130" t="s">
        <v>2395</v>
      </c>
      <c r="D735" s="193" t="s">
        <v>2396</v>
      </c>
      <c r="E735" s="59" t="s">
        <v>243</v>
      </c>
      <c r="F735" s="150">
        <v>800</v>
      </c>
    </row>
    <row r="736" spans="1:6" s="208" customFormat="1" ht="39.75" customHeight="1">
      <c r="A736" s="375" t="s">
        <v>1686</v>
      </c>
      <c r="B736" s="397"/>
      <c r="C736" s="397"/>
      <c r="D736" s="397"/>
      <c r="E736" s="397"/>
      <c r="F736" s="398"/>
    </row>
    <row r="737" spans="1:6" ht="54.75" customHeight="1">
      <c r="A737" s="18">
        <v>1</v>
      </c>
      <c r="B737" s="42">
        <v>102050</v>
      </c>
      <c r="C737" s="130" t="s">
        <v>1382</v>
      </c>
      <c r="D737" s="191" t="s">
        <v>526</v>
      </c>
      <c r="E737" s="18" t="s">
        <v>243</v>
      </c>
      <c r="F737" s="150">
        <v>170</v>
      </c>
    </row>
    <row r="738" spans="1:6" ht="94.5" customHeight="1">
      <c r="A738" s="18">
        <v>1</v>
      </c>
      <c r="B738" s="42">
        <v>102051</v>
      </c>
      <c r="C738" s="18" t="s">
        <v>5</v>
      </c>
      <c r="D738" s="163" t="s">
        <v>322</v>
      </c>
      <c r="E738" s="18" t="s">
        <v>243</v>
      </c>
      <c r="F738" s="150">
        <v>140</v>
      </c>
    </row>
    <row r="739" spans="1:6" ht="54.75" customHeight="1">
      <c r="A739" s="18">
        <v>1</v>
      </c>
      <c r="B739" s="42">
        <v>102052</v>
      </c>
      <c r="C739" s="59" t="s">
        <v>1383</v>
      </c>
      <c r="D739" s="193" t="s">
        <v>1384</v>
      </c>
      <c r="E739" s="18" t="s">
        <v>243</v>
      </c>
      <c r="F739" s="150">
        <v>435</v>
      </c>
    </row>
    <row r="740" spans="1:6" ht="54.75" customHeight="1">
      <c r="A740" s="18">
        <v>1</v>
      </c>
      <c r="B740" s="42">
        <v>102053</v>
      </c>
      <c r="C740" s="59" t="s">
        <v>1385</v>
      </c>
      <c r="D740" s="193" t="s">
        <v>1386</v>
      </c>
      <c r="E740" s="18" t="s">
        <v>243</v>
      </c>
      <c r="F740" s="150">
        <v>435</v>
      </c>
    </row>
    <row r="741" spans="1:6" ht="94.5" customHeight="1">
      <c r="A741" s="18">
        <v>1</v>
      </c>
      <c r="B741" s="42">
        <v>102054</v>
      </c>
      <c r="C741" s="59" t="s">
        <v>1387</v>
      </c>
      <c r="D741" s="193" t="s">
        <v>1388</v>
      </c>
      <c r="E741" s="18" t="s">
        <v>243</v>
      </c>
      <c r="F741" s="150">
        <v>460</v>
      </c>
    </row>
    <row r="742" spans="1:6" ht="34.5" customHeight="1">
      <c r="A742" s="18">
        <v>1</v>
      </c>
      <c r="B742" s="42">
        <v>102055</v>
      </c>
      <c r="C742" s="72" t="s">
        <v>1389</v>
      </c>
      <c r="D742" s="191" t="s">
        <v>1390</v>
      </c>
      <c r="E742" s="18" t="s">
        <v>243</v>
      </c>
      <c r="F742" s="150">
        <v>550</v>
      </c>
    </row>
    <row r="743" spans="1:6" ht="34.5" customHeight="1">
      <c r="A743" s="18"/>
      <c r="B743" s="42">
        <v>102056</v>
      </c>
      <c r="C743" s="130" t="s">
        <v>1427</v>
      </c>
      <c r="D743" s="191" t="s">
        <v>1441</v>
      </c>
      <c r="E743" s="59" t="s">
        <v>243</v>
      </c>
      <c r="F743" s="150">
        <v>550</v>
      </c>
    </row>
    <row r="744" spans="1:6" ht="34.5" customHeight="1">
      <c r="A744" s="18"/>
      <c r="B744" s="42">
        <v>102057</v>
      </c>
      <c r="C744" s="130" t="s">
        <v>1428</v>
      </c>
      <c r="D744" s="191" t="s">
        <v>1442</v>
      </c>
      <c r="E744" s="59" t="s">
        <v>243</v>
      </c>
      <c r="F744" s="150">
        <v>550</v>
      </c>
    </row>
    <row r="745" spans="1:6" ht="34.5" customHeight="1">
      <c r="A745" s="18"/>
      <c r="B745" s="42">
        <v>102058</v>
      </c>
      <c r="C745" s="130" t="s">
        <v>1429</v>
      </c>
      <c r="D745" s="191" t="s">
        <v>1443</v>
      </c>
      <c r="E745" s="59" t="s">
        <v>243</v>
      </c>
      <c r="F745" s="150">
        <v>550</v>
      </c>
    </row>
    <row r="746" spans="1:6" ht="34.5" customHeight="1">
      <c r="A746" s="18"/>
      <c r="B746" s="42">
        <v>102059</v>
      </c>
      <c r="C746" s="130" t="s">
        <v>1854</v>
      </c>
      <c r="D746" s="191" t="s">
        <v>1855</v>
      </c>
      <c r="E746" s="59" t="s">
        <v>243</v>
      </c>
      <c r="F746" s="150">
        <v>550</v>
      </c>
    </row>
    <row r="747" spans="1:6" ht="34.5" customHeight="1">
      <c r="A747" s="18"/>
      <c r="B747" s="42">
        <v>102060</v>
      </c>
      <c r="C747" s="130" t="s">
        <v>1426</v>
      </c>
      <c r="D747" s="191" t="s">
        <v>1440</v>
      </c>
      <c r="E747" s="59" t="s">
        <v>243</v>
      </c>
      <c r="F747" s="150">
        <v>550</v>
      </c>
    </row>
    <row r="748" spans="1:6" ht="34.5" customHeight="1">
      <c r="A748" s="18"/>
      <c r="B748" s="42">
        <v>102061</v>
      </c>
      <c r="C748" s="130" t="s">
        <v>1394</v>
      </c>
      <c r="D748" s="191" t="s">
        <v>1395</v>
      </c>
      <c r="E748" s="18" t="s">
        <v>243</v>
      </c>
      <c r="F748" s="150">
        <v>550</v>
      </c>
    </row>
    <row r="749" spans="1:6" ht="75" customHeight="1">
      <c r="A749" s="18">
        <v>1</v>
      </c>
      <c r="B749" s="42">
        <v>102062</v>
      </c>
      <c r="C749" s="130" t="s">
        <v>1391</v>
      </c>
      <c r="D749" s="191" t="s">
        <v>1392</v>
      </c>
      <c r="E749" s="18" t="s">
        <v>243</v>
      </c>
      <c r="F749" s="150">
        <v>2500</v>
      </c>
    </row>
    <row r="750" spans="1:6" ht="54.75" customHeight="1">
      <c r="A750" s="18">
        <v>1</v>
      </c>
      <c r="B750" s="42">
        <v>102063</v>
      </c>
      <c r="C750" s="18" t="s">
        <v>6</v>
      </c>
      <c r="D750" s="191" t="s">
        <v>1393</v>
      </c>
      <c r="E750" s="18" t="s">
        <v>243</v>
      </c>
      <c r="F750" s="150">
        <v>180</v>
      </c>
    </row>
    <row r="751" spans="1:6" ht="54.75" customHeight="1">
      <c r="A751" s="18">
        <v>1</v>
      </c>
      <c r="B751" s="42">
        <v>102064</v>
      </c>
      <c r="C751" s="130" t="s">
        <v>1396</v>
      </c>
      <c r="D751" s="191" t="s">
        <v>1399</v>
      </c>
      <c r="E751" s="18" t="s">
        <v>243</v>
      </c>
      <c r="F751" s="150">
        <v>250</v>
      </c>
    </row>
    <row r="752" spans="1:6" ht="54.75" customHeight="1">
      <c r="A752" s="18">
        <v>1</v>
      </c>
      <c r="B752" s="42">
        <v>102065</v>
      </c>
      <c r="C752" s="130" t="s">
        <v>1397</v>
      </c>
      <c r="D752" s="191" t="s">
        <v>1400</v>
      </c>
      <c r="E752" s="18" t="s">
        <v>243</v>
      </c>
      <c r="F752" s="150">
        <v>250</v>
      </c>
    </row>
    <row r="753" spans="1:6" ht="54.75" customHeight="1">
      <c r="A753" s="18">
        <v>1</v>
      </c>
      <c r="B753" s="42">
        <v>102066</v>
      </c>
      <c r="C753" s="130" t="s">
        <v>1398</v>
      </c>
      <c r="D753" s="191" t="s">
        <v>1401</v>
      </c>
      <c r="E753" s="18" t="s">
        <v>243</v>
      </c>
      <c r="F753" s="150">
        <v>250</v>
      </c>
    </row>
    <row r="754" spans="1:6" ht="124.5" customHeight="1">
      <c r="A754" s="18">
        <v>1</v>
      </c>
      <c r="B754" s="42">
        <v>102067</v>
      </c>
      <c r="C754" s="18" t="s">
        <v>1590</v>
      </c>
      <c r="D754" s="159" t="s">
        <v>527</v>
      </c>
      <c r="E754" s="18" t="s">
        <v>243</v>
      </c>
      <c r="F754" s="150">
        <v>2500</v>
      </c>
    </row>
    <row r="755" spans="1:6" ht="165" customHeight="1">
      <c r="A755" s="18">
        <v>1</v>
      </c>
      <c r="B755" s="42">
        <v>102068</v>
      </c>
      <c r="C755" s="18" t="s">
        <v>1590</v>
      </c>
      <c r="D755" s="159" t="s">
        <v>537</v>
      </c>
      <c r="E755" s="18" t="s">
        <v>243</v>
      </c>
      <c r="F755" s="150">
        <v>4000</v>
      </c>
    </row>
    <row r="756" spans="1:6" ht="54.75" customHeight="1">
      <c r="A756" s="18">
        <v>1</v>
      </c>
      <c r="B756" s="42">
        <v>102069</v>
      </c>
      <c r="C756" s="18" t="s">
        <v>7</v>
      </c>
      <c r="D756" s="191" t="s">
        <v>1402</v>
      </c>
      <c r="E756" s="18" t="s">
        <v>243</v>
      </c>
      <c r="F756" s="150">
        <v>260</v>
      </c>
    </row>
    <row r="757" spans="1:6" ht="54.75" customHeight="1">
      <c r="A757" s="18">
        <v>1</v>
      </c>
      <c r="B757" s="42">
        <v>102070</v>
      </c>
      <c r="C757" s="18" t="s">
        <v>658</v>
      </c>
      <c r="D757" s="202" t="s">
        <v>659</v>
      </c>
      <c r="E757" s="18" t="s">
        <v>243</v>
      </c>
      <c r="F757" s="150">
        <v>700</v>
      </c>
    </row>
    <row r="758" spans="1:6" ht="54.75" customHeight="1">
      <c r="A758" s="18">
        <v>1</v>
      </c>
      <c r="B758" s="42">
        <v>102071</v>
      </c>
      <c r="C758" s="18" t="s">
        <v>658</v>
      </c>
      <c r="D758" s="196" t="s">
        <v>660</v>
      </c>
      <c r="E758" s="18" t="s">
        <v>243</v>
      </c>
      <c r="F758" s="150">
        <v>420</v>
      </c>
    </row>
    <row r="759" spans="1:6" ht="54.75" customHeight="1">
      <c r="A759" s="18">
        <v>1</v>
      </c>
      <c r="B759" s="42">
        <v>102072</v>
      </c>
      <c r="C759" s="18" t="s">
        <v>658</v>
      </c>
      <c r="D759" s="196" t="s">
        <v>661</v>
      </c>
      <c r="E759" s="18" t="s">
        <v>243</v>
      </c>
      <c r="F759" s="150">
        <v>420</v>
      </c>
    </row>
    <row r="760" spans="1:6" ht="54.75" customHeight="1">
      <c r="A760" s="18">
        <v>1</v>
      </c>
      <c r="B760" s="42">
        <v>102073</v>
      </c>
      <c r="C760" s="18" t="s">
        <v>658</v>
      </c>
      <c r="D760" s="196" t="s">
        <v>662</v>
      </c>
      <c r="E760" s="18" t="s">
        <v>243</v>
      </c>
      <c r="F760" s="150">
        <v>420</v>
      </c>
    </row>
    <row r="761" spans="1:6" ht="54.75" customHeight="1">
      <c r="A761" s="18">
        <v>1</v>
      </c>
      <c r="B761" s="42">
        <v>102074</v>
      </c>
      <c r="C761" s="18" t="s">
        <v>658</v>
      </c>
      <c r="D761" s="196" t="s">
        <v>663</v>
      </c>
      <c r="E761" s="18" t="s">
        <v>243</v>
      </c>
      <c r="F761" s="150">
        <v>700</v>
      </c>
    </row>
    <row r="762" spans="1:6" ht="54.75" customHeight="1">
      <c r="A762" s="18">
        <v>1</v>
      </c>
      <c r="B762" s="42">
        <v>102075</v>
      </c>
      <c r="C762" s="18" t="s">
        <v>658</v>
      </c>
      <c r="D762" s="196" t="s">
        <v>664</v>
      </c>
      <c r="E762" s="18" t="s">
        <v>243</v>
      </c>
      <c r="F762" s="150">
        <v>420</v>
      </c>
    </row>
    <row r="763" spans="1:6" ht="54.75" customHeight="1">
      <c r="A763" s="18">
        <v>1</v>
      </c>
      <c r="B763" s="42">
        <v>102076</v>
      </c>
      <c r="C763" s="18" t="s">
        <v>658</v>
      </c>
      <c r="D763" s="196" t="s">
        <v>665</v>
      </c>
      <c r="E763" s="18" t="s">
        <v>243</v>
      </c>
      <c r="F763" s="150">
        <v>420</v>
      </c>
    </row>
    <row r="764" spans="1:6" ht="54.75" customHeight="1">
      <c r="A764" s="18">
        <v>1</v>
      </c>
      <c r="B764" s="42">
        <v>102077</v>
      </c>
      <c r="C764" s="18" t="s">
        <v>658</v>
      </c>
      <c r="D764" s="196" t="s">
        <v>666</v>
      </c>
      <c r="E764" s="18" t="s">
        <v>243</v>
      </c>
      <c r="F764" s="150">
        <v>420</v>
      </c>
    </row>
    <row r="765" spans="1:6" ht="54.75" customHeight="1">
      <c r="A765" s="18">
        <v>1</v>
      </c>
      <c r="B765" s="42">
        <v>102078</v>
      </c>
      <c r="C765" s="18" t="s">
        <v>658</v>
      </c>
      <c r="D765" s="196" t="s">
        <v>667</v>
      </c>
      <c r="E765" s="18" t="s">
        <v>243</v>
      </c>
      <c r="F765" s="150">
        <v>700</v>
      </c>
    </row>
    <row r="766" spans="1:6" ht="54.75" customHeight="1">
      <c r="A766" s="18">
        <v>1</v>
      </c>
      <c r="B766" s="42">
        <v>102079</v>
      </c>
      <c r="C766" s="18" t="s">
        <v>658</v>
      </c>
      <c r="D766" s="196" t="s">
        <v>668</v>
      </c>
      <c r="E766" s="18" t="s">
        <v>243</v>
      </c>
      <c r="F766" s="150">
        <v>700</v>
      </c>
    </row>
    <row r="767" spans="1:6" ht="54.75" customHeight="1">
      <c r="A767" s="18">
        <v>1</v>
      </c>
      <c r="B767" s="42">
        <v>102080</v>
      </c>
      <c r="C767" s="133" t="s">
        <v>658</v>
      </c>
      <c r="D767" s="199" t="s">
        <v>1591</v>
      </c>
      <c r="E767" s="18" t="s">
        <v>243</v>
      </c>
      <c r="F767" s="365">
        <v>1000</v>
      </c>
    </row>
    <row r="768" spans="1:6" ht="54.75" customHeight="1">
      <c r="A768" s="18">
        <v>1</v>
      </c>
      <c r="B768" s="42">
        <v>102081</v>
      </c>
      <c r="C768" s="133" t="s">
        <v>658</v>
      </c>
      <c r="D768" s="199" t="s">
        <v>1592</v>
      </c>
      <c r="E768" s="18" t="s">
        <v>243</v>
      </c>
      <c r="F768" s="365">
        <v>1000</v>
      </c>
    </row>
    <row r="769" spans="1:6" ht="54.75" customHeight="1">
      <c r="A769" s="18">
        <v>1</v>
      </c>
      <c r="B769" s="42">
        <v>102082</v>
      </c>
      <c r="C769" s="18" t="s">
        <v>658</v>
      </c>
      <c r="D769" s="163" t="s">
        <v>2214</v>
      </c>
      <c r="E769" s="18" t="s">
        <v>243</v>
      </c>
      <c r="F769" s="150">
        <v>490</v>
      </c>
    </row>
    <row r="770" spans="1:6" ht="54.75" customHeight="1">
      <c r="A770" s="18">
        <v>1</v>
      </c>
      <c r="B770" s="42">
        <v>102083</v>
      </c>
      <c r="C770" s="18" t="s">
        <v>658</v>
      </c>
      <c r="D770" s="163" t="s">
        <v>2215</v>
      </c>
      <c r="E770" s="18" t="s">
        <v>243</v>
      </c>
      <c r="F770" s="150">
        <v>490</v>
      </c>
    </row>
    <row r="771" spans="1:6" ht="54.75" customHeight="1">
      <c r="A771" s="18">
        <v>1</v>
      </c>
      <c r="B771" s="42">
        <v>102084</v>
      </c>
      <c r="C771" s="18" t="s">
        <v>658</v>
      </c>
      <c r="D771" s="163" t="s">
        <v>2216</v>
      </c>
      <c r="E771" s="18" t="s">
        <v>243</v>
      </c>
      <c r="F771" s="150">
        <v>490</v>
      </c>
    </row>
    <row r="772" spans="1:6" ht="54.75" customHeight="1">
      <c r="A772" s="18">
        <v>1</v>
      </c>
      <c r="B772" s="42">
        <v>102085</v>
      </c>
      <c r="C772" s="18" t="s">
        <v>658</v>
      </c>
      <c r="D772" s="163" t="s">
        <v>2217</v>
      </c>
      <c r="E772" s="18" t="s">
        <v>243</v>
      </c>
      <c r="F772" s="150">
        <v>490</v>
      </c>
    </row>
    <row r="773" spans="1:6" ht="54.75" customHeight="1">
      <c r="A773" s="18">
        <v>1</v>
      </c>
      <c r="B773" s="42">
        <v>102086</v>
      </c>
      <c r="C773" s="18" t="s">
        <v>658</v>
      </c>
      <c r="D773" s="163" t="s">
        <v>2218</v>
      </c>
      <c r="E773" s="18" t="s">
        <v>243</v>
      </c>
      <c r="F773" s="150">
        <v>490</v>
      </c>
    </row>
    <row r="774" spans="1:6" ht="54.75" customHeight="1">
      <c r="A774" s="18">
        <v>1</v>
      </c>
      <c r="B774" s="42">
        <v>102087</v>
      </c>
      <c r="C774" s="18" t="s">
        <v>658</v>
      </c>
      <c r="D774" s="163" t="s">
        <v>2219</v>
      </c>
      <c r="E774" s="18" t="s">
        <v>243</v>
      </c>
      <c r="F774" s="150">
        <v>490</v>
      </c>
    </row>
    <row r="775" spans="1:6" ht="54.75" customHeight="1">
      <c r="A775" s="18">
        <v>1</v>
      </c>
      <c r="B775" s="42">
        <v>102088</v>
      </c>
      <c r="C775" s="18" t="s">
        <v>658</v>
      </c>
      <c r="D775" s="163" t="s">
        <v>2220</v>
      </c>
      <c r="E775" s="18" t="s">
        <v>243</v>
      </c>
      <c r="F775" s="150">
        <v>490</v>
      </c>
    </row>
    <row r="776" spans="1:6" ht="54.75" customHeight="1">
      <c r="A776" s="18">
        <v>1</v>
      </c>
      <c r="B776" s="42">
        <v>102089</v>
      </c>
      <c r="C776" s="18" t="s">
        <v>658</v>
      </c>
      <c r="D776" s="163" t="s">
        <v>2221</v>
      </c>
      <c r="E776" s="18" t="s">
        <v>243</v>
      </c>
      <c r="F776" s="150">
        <v>490</v>
      </c>
    </row>
    <row r="777" spans="1:6" ht="54.75" customHeight="1">
      <c r="A777" s="18">
        <v>1</v>
      </c>
      <c r="B777" s="42">
        <v>102090</v>
      </c>
      <c r="C777" s="18" t="s">
        <v>658</v>
      </c>
      <c r="D777" s="163" t="s">
        <v>2222</v>
      </c>
      <c r="E777" s="18" t="s">
        <v>243</v>
      </c>
      <c r="F777" s="150">
        <v>490</v>
      </c>
    </row>
    <row r="778" spans="1:6" ht="75" customHeight="1">
      <c r="A778" s="18">
        <v>1</v>
      </c>
      <c r="B778" s="42">
        <v>102091</v>
      </c>
      <c r="C778" s="18" t="s">
        <v>658</v>
      </c>
      <c r="D778" s="163" t="s">
        <v>2223</v>
      </c>
      <c r="E778" s="18" t="s">
        <v>243</v>
      </c>
      <c r="F778" s="150">
        <v>490</v>
      </c>
    </row>
    <row r="779" spans="1:6" ht="75" customHeight="1">
      <c r="A779" s="18">
        <v>1</v>
      </c>
      <c r="B779" s="42">
        <v>102092</v>
      </c>
      <c r="C779" s="18" t="s">
        <v>658</v>
      </c>
      <c r="D779" s="163" t="s">
        <v>2224</v>
      </c>
      <c r="E779" s="18" t="s">
        <v>243</v>
      </c>
      <c r="F779" s="150">
        <v>490</v>
      </c>
    </row>
    <row r="780" spans="1:6" ht="54.75" customHeight="1">
      <c r="A780" s="18">
        <v>1</v>
      </c>
      <c r="B780" s="42">
        <v>102093</v>
      </c>
      <c r="C780" s="18" t="s">
        <v>658</v>
      </c>
      <c r="D780" s="163" t="s">
        <v>2225</v>
      </c>
      <c r="E780" s="18" t="s">
        <v>243</v>
      </c>
      <c r="F780" s="150">
        <v>490</v>
      </c>
    </row>
    <row r="781" spans="1:6" ht="54.75" customHeight="1">
      <c r="A781" s="18">
        <v>1</v>
      </c>
      <c r="B781" s="42">
        <v>102094</v>
      </c>
      <c r="C781" s="18" t="s">
        <v>658</v>
      </c>
      <c r="D781" s="163" t="s">
        <v>2226</v>
      </c>
      <c r="E781" s="18" t="s">
        <v>243</v>
      </c>
      <c r="F781" s="150">
        <v>490</v>
      </c>
    </row>
    <row r="782" spans="1:6" ht="54.75" customHeight="1">
      <c r="A782" s="18">
        <v>1</v>
      </c>
      <c r="B782" s="42">
        <v>102095</v>
      </c>
      <c r="C782" s="18" t="s">
        <v>658</v>
      </c>
      <c r="D782" s="163" t="s">
        <v>2227</v>
      </c>
      <c r="E782" s="18" t="s">
        <v>243</v>
      </c>
      <c r="F782" s="150">
        <v>490</v>
      </c>
    </row>
    <row r="783" spans="1:6" ht="54.75" customHeight="1">
      <c r="A783" s="18">
        <v>1</v>
      </c>
      <c r="B783" s="42">
        <v>102096</v>
      </c>
      <c r="C783" s="18" t="s">
        <v>658</v>
      </c>
      <c r="D783" s="163" t="s">
        <v>2228</v>
      </c>
      <c r="E783" s="18" t="s">
        <v>243</v>
      </c>
      <c r="F783" s="150">
        <v>490</v>
      </c>
    </row>
    <row r="784" spans="1:6" ht="54.75" customHeight="1">
      <c r="A784" s="18">
        <v>1</v>
      </c>
      <c r="B784" s="42">
        <v>102097</v>
      </c>
      <c r="C784" s="18" t="s">
        <v>658</v>
      </c>
      <c r="D784" s="163" t="s">
        <v>2229</v>
      </c>
      <c r="E784" s="18" t="s">
        <v>243</v>
      </c>
      <c r="F784" s="150">
        <v>490</v>
      </c>
    </row>
    <row r="785" spans="1:6" ht="54.75" customHeight="1">
      <c r="A785" s="18">
        <v>1</v>
      </c>
      <c r="B785" s="42">
        <v>102098</v>
      </c>
      <c r="C785" s="18" t="s">
        <v>658</v>
      </c>
      <c r="D785" s="163" t="s">
        <v>2230</v>
      </c>
      <c r="E785" s="18" t="s">
        <v>243</v>
      </c>
      <c r="F785" s="150">
        <v>490</v>
      </c>
    </row>
    <row r="786" spans="1:6" ht="54.75" customHeight="1">
      <c r="A786" s="18">
        <v>1</v>
      </c>
      <c r="B786" s="42">
        <v>102099</v>
      </c>
      <c r="C786" s="18" t="s">
        <v>658</v>
      </c>
      <c r="D786" s="163" t="s">
        <v>2231</v>
      </c>
      <c r="E786" s="18" t="s">
        <v>243</v>
      </c>
      <c r="F786" s="150">
        <v>490</v>
      </c>
    </row>
    <row r="787" spans="1:6" ht="54.75" customHeight="1">
      <c r="A787" s="18">
        <v>1</v>
      </c>
      <c r="B787" s="42">
        <v>102100</v>
      </c>
      <c r="C787" s="18" t="s">
        <v>658</v>
      </c>
      <c r="D787" s="163" t="s">
        <v>2232</v>
      </c>
      <c r="E787" s="18" t="s">
        <v>243</v>
      </c>
      <c r="F787" s="150">
        <v>490</v>
      </c>
    </row>
    <row r="788" spans="1:6" ht="54.75" customHeight="1">
      <c r="A788" s="18">
        <v>1</v>
      </c>
      <c r="B788" s="42">
        <v>102101</v>
      </c>
      <c r="C788" s="18" t="s">
        <v>658</v>
      </c>
      <c r="D788" s="163" t="s">
        <v>2233</v>
      </c>
      <c r="E788" s="18" t="s">
        <v>243</v>
      </c>
      <c r="F788" s="150">
        <v>490</v>
      </c>
    </row>
    <row r="789" spans="1:6" ht="54.75" customHeight="1">
      <c r="A789" s="18">
        <v>1</v>
      </c>
      <c r="B789" s="42">
        <v>102102</v>
      </c>
      <c r="C789" s="18" t="s">
        <v>658</v>
      </c>
      <c r="D789" s="163" t="s">
        <v>2234</v>
      </c>
      <c r="E789" s="18" t="s">
        <v>243</v>
      </c>
      <c r="F789" s="150">
        <v>490</v>
      </c>
    </row>
    <row r="790" spans="1:6" ht="54.75" customHeight="1">
      <c r="A790" s="18">
        <v>1</v>
      </c>
      <c r="B790" s="42">
        <v>102103</v>
      </c>
      <c r="C790" s="18" t="s">
        <v>658</v>
      </c>
      <c r="D790" s="163" t="s">
        <v>2235</v>
      </c>
      <c r="E790" s="18" t="s">
        <v>243</v>
      </c>
      <c r="F790" s="150">
        <v>490</v>
      </c>
    </row>
    <row r="791" spans="1:6" ht="54.75" customHeight="1">
      <c r="A791" s="18">
        <v>1</v>
      </c>
      <c r="B791" s="42">
        <v>102104</v>
      </c>
      <c r="C791" s="18" t="s">
        <v>658</v>
      </c>
      <c r="D791" s="163" t="s">
        <v>2236</v>
      </c>
      <c r="E791" s="18" t="s">
        <v>243</v>
      </c>
      <c r="F791" s="150">
        <v>490</v>
      </c>
    </row>
    <row r="792" spans="1:6" ht="54.75" customHeight="1">
      <c r="A792" s="18">
        <v>1</v>
      </c>
      <c r="B792" s="42">
        <v>102105</v>
      </c>
      <c r="C792" s="18" t="s">
        <v>658</v>
      </c>
      <c r="D792" s="163" t="s">
        <v>2237</v>
      </c>
      <c r="E792" s="18" t="s">
        <v>243</v>
      </c>
      <c r="F792" s="150">
        <v>490</v>
      </c>
    </row>
    <row r="793" spans="1:6" ht="54.75" customHeight="1">
      <c r="A793" s="18">
        <v>1</v>
      </c>
      <c r="B793" s="42">
        <v>102106</v>
      </c>
      <c r="C793" s="18" t="s">
        <v>658</v>
      </c>
      <c r="D793" s="163" t="s">
        <v>2238</v>
      </c>
      <c r="E793" s="18" t="s">
        <v>243</v>
      </c>
      <c r="F793" s="150">
        <v>490</v>
      </c>
    </row>
    <row r="794" spans="1:6" ht="54.75" customHeight="1">
      <c r="A794" s="18">
        <v>1</v>
      </c>
      <c r="B794" s="42">
        <v>102107</v>
      </c>
      <c r="C794" s="18" t="s">
        <v>658</v>
      </c>
      <c r="D794" s="163" t="s">
        <v>2239</v>
      </c>
      <c r="E794" s="18" t="s">
        <v>243</v>
      </c>
      <c r="F794" s="150">
        <v>490</v>
      </c>
    </row>
    <row r="795" spans="1:6" ht="54.75" customHeight="1">
      <c r="A795" s="18">
        <v>1</v>
      </c>
      <c r="B795" s="42">
        <v>102108</v>
      </c>
      <c r="C795" s="18" t="s">
        <v>658</v>
      </c>
      <c r="D795" s="163" t="s">
        <v>2240</v>
      </c>
      <c r="E795" s="18" t="s">
        <v>243</v>
      </c>
      <c r="F795" s="150">
        <v>490</v>
      </c>
    </row>
    <row r="796" spans="1:6" ht="54.75" customHeight="1">
      <c r="A796" s="18">
        <v>1</v>
      </c>
      <c r="B796" s="42">
        <v>102109</v>
      </c>
      <c r="C796" s="18" t="s">
        <v>658</v>
      </c>
      <c r="D796" s="163" t="s">
        <v>2241</v>
      </c>
      <c r="E796" s="18" t="s">
        <v>243</v>
      </c>
      <c r="F796" s="150">
        <v>490</v>
      </c>
    </row>
    <row r="797" spans="1:6" ht="54.75" customHeight="1">
      <c r="A797" s="18">
        <v>1</v>
      </c>
      <c r="B797" s="42">
        <v>102110</v>
      </c>
      <c r="C797" s="18" t="s">
        <v>658</v>
      </c>
      <c r="D797" s="163" t="s">
        <v>2242</v>
      </c>
      <c r="E797" s="18" t="s">
        <v>243</v>
      </c>
      <c r="F797" s="150">
        <v>490</v>
      </c>
    </row>
    <row r="798" spans="1:6" ht="54.75" customHeight="1">
      <c r="A798" s="18">
        <v>1</v>
      </c>
      <c r="B798" s="42">
        <v>102111</v>
      </c>
      <c r="C798" s="18" t="s">
        <v>658</v>
      </c>
      <c r="D798" s="163" t="s">
        <v>2243</v>
      </c>
      <c r="E798" s="18" t="s">
        <v>243</v>
      </c>
      <c r="F798" s="150">
        <v>490</v>
      </c>
    </row>
    <row r="799" spans="1:6" ht="75" customHeight="1">
      <c r="A799" s="18">
        <v>1</v>
      </c>
      <c r="B799" s="42">
        <v>102112</v>
      </c>
      <c r="C799" s="18" t="s">
        <v>658</v>
      </c>
      <c r="D799" s="163" t="s">
        <v>2244</v>
      </c>
      <c r="E799" s="18" t="s">
        <v>243</v>
      </c>
      <c r="F799" s="150">
        <v>490</v>
      </c>
    </row>
    <row r="800" spans="1:6" ht="54.75" customHeight="1">
      <c r="A800" s="18">
        <v>1</v>
      </c>
      <c r="B800" s="42">
        <v>102113</v>
      </c>
      <c r="C800" s="18" t="s">
        <v>658</v>
      </c>
      <c r="D800" s="163" t="s">
        <v>2245</v>
      </c>
      <c r="E800" s="18" t="s">
        <v>243</v>
      </c>
      <c r="F800" s="150">
        <v>490</v>
      </c>
    </row>
    <row r="801" spans="1:6" ht="54.75" customHeight="1">
      <c r="A801" s="18">
        <v>1</v>
      </c>
      <c r="B801" s="42">
        <v>102114</v>
      </c>
      <c r="C801" s="18" t="s">
        <v>658</v>
      </c>
      <c r="D801" s="163" t="s">
        <v>2246</v>
      </c>
      <c r="E801" s="18" t="s">
        <v>243</v>
      </c>
      <c r="F801" s="150">
        <v>490</v>
      </c>
    </row>
    <row r="802" spans="1:6" ht="54.75" customHeight="1">
      <c r="A802" s="18">
        <v>1</v>
      </c>
      <c r="B802" s="42">
        <v>102115</v>
      </c>
      <c r="C802" s="18" t="s">
        <v>658</v>
      </c>
      <c r="D802" s="163" t="s">
        <v>2247</v>
      </c>
      <c r="E802" s="18" t="s">
        <v>243</v>
      </c>
      <c r="F802" s="150">
        <v>490</v>
      </c>
    </row>
    <row r="803" spans="1:6" ht="75" customHeight="1">
      <c r="A803" s="18">
        <v>1</v>
      </c>
      <c r="B803" s="42">
        <v>102116</v>
      </c>
      <c r="C803" s="18" t="s">
        <v>658</v>
      </c>
      <c r="D803" s="163" t="s">
        <v>2248</v>
      </c>
      <c r="E803" s="18" t="s">
        <v>243</v>
      </c>
      <c r="F803" s="150">
        <v>490</v>
      </c>
    </row>
    <row r="804" spans="1:6" ht="144.75" customHeight="1">
      <c r="A804" s="18">
        <v>1</v>
      </c>
      <c r="B804" s="42">
        <v>102117</v>
      </c>
      <c r="C804" s="18" t="s">
        <v>658</v>
      </c>
      <c r="D804" s="163" t="s">
        <v>2249</v>
      </c>
      <c r="E804" s="18" t="s">
        <v>243</v>
      </c>
      <c r="F804" s="150">
        <v>490</v>
      </c>
    </row>
    <row r="805" spans="1:6" ht="120" customHeight="1">
      <c r="A805" s="18">
        <v>1</v>
      </c>
      <c r="B805" s="42">
        <v>102118</v>
      </c>
      <c r="C805" s="18" t="s">
        <v>658</v>
      </c>
      <c r="D805" s="163" t="s">
        <v>2250</v>
      </c>
      <c r="E805" s="18" t="s">
        <v>243</v>
      </c>
      <c r="F805" s="150">
        <v>490</v>
      </c>
    </row>
    <row r="806" spans="1:6" ht="120" customHeight="1">
      <c r="A806" s="18">
        <v>1</v>
      </c>
      <c r="B806" s="42">
        <v>102119</v>
      </c>
      <c r="C806" s="18" t="s">
        <v>658</v>
      </c>
      <c r="D806" s="163" t="s">
        <v>2251</v>
      </c>
      <c r="E806" s="18" t="s">
        <v>243</v>
      </c>
      <c r="F806" s="150">
        <v>490</v>
      </c>
    </row>
    <row r="807" spans="1:6" ht="75" customHeight="1">
      <c r="A807" s="18">
        <v>1</v>
      </c>
      <c r="B807" s="42">
        <v>102120</v>
      </c>
      <c r="C807" s="18" t="s">
        <v>658</v>
      </c>
      <c r="D807" s="163" t="s">
        <v>2252</v>
      </c>
      <c r="E807" s="18" t="s">
        <v>243</v>
      </c>
      <c r="F807" s="150">
        <v>490</v>
      </c>
    </row>
    <row r="808" spans="1:6" ht="144.75" customHeight="1">
      <c r="A808" s="18">
        <v>1</v>
      </c>
      <c r="B808" s="42">
        <v>102121</v>
      </c>
      <c r="C808" s="18" t="s">
        <v>658</v>
      </c>
      <c r="D808" s="163" t="s">
        <v>2253</v>
      </c>
      <c r="E808" s="18" t="s">
        <v>243</v>
      </c>
      <c r="F808" s="150">
        <v>490</v>
      </c>
    </row>
    <row r="809" spans="1:6" ht="75" customHeight="1">
      <c r="A809" s="18">
        <v>1</v>
      </c>
      <c r="B809" s="42">
        <v>102122</v>
      </c>
      <c r="C809" s="18" t="s">
        <v>658</v>
      </c>
      <c r="D809" s="163" t="s">
        <v>2254</v>
      </c>
      <c r="E809" s="18" t="s">
        <v>243</v>
      </c>
      <c r="F809" s="150">
        <v>490</v>
      </c>
    </row>
    <row r="810" spans="1:6" ht="94.5" customHeight="1">
      <c r="A810" s="18">
        <v>1</v>
      </c>
      <c r="B810" s="42">
        <v>102123</v>
      </c>
      <c r="C810" s="18" t="s">
        <v>658</v>
      </c>
      <c r="D810" s="163" t="s">
        <v>2255</v>
      </c>
      <c r="E810" s="18" t="s">
        <v>243</v>
      </c>
      <c r="F810" s="150">
        <v>490</v>
      </c>
    </row>
    <row r="811" spans="1:6" ht="120" customHeight="1">
      <c r="A811" s="18">
        <v>1</v>
      </c>
      <c r="B811" s="42">
        <v>102124</v>
      </c>
      <c r="C811" s="18" t="s">
        <v>658</v>
      </c>
      <c r="D811" s="163" t="s">
        <v>2256</v>
      </c>
      <c r="E811" s="18" t="s">
        <v>243</v>
      </c>
      <c r="F811" s="150">
        <v>490</v>
      </c>
    </row>
    <row r="812" spans="1:6" ht="75" customHeight="1">
      <c r="A812" s="18">
        <v>1</v>
      </c>
      <c r="B812" s="42">
        <v>102125</v>
      </c>
      <c r="C812" s="18" t="s">
        <v>658</v>
      </c>
      <c r="D812" s="163" t="s">
        <v>2257</v>
      </c>
      <c r="E812" s="18" t="s">
        <v>243</v>
      </c>
      <c r="F812" s="150">
        <v>490</v>
      </c>
    </row>
    <row r="813" spans="1:6" ht="94.5" customHeight="1">
      <c r="A813" s="18">
        <v>1</v>
      </c>
      <c r="B813" s="42">
        <v>102126</v>
      </c>
      <c r="C813" s="18" t="s">
        <v>658</v>
      </c>
      <c r="D813" s="163" t="s">
        <v>2258</v>
      </c>
      <c r="E813" s="18" t="s">
        <v>243</v>
      </c>
      <c r="F813" s="150">
        <v>490</v>
      </c>
    </row>
    <row r="814" spans="1:6" ht="94.5" customHeight="1">
      <c r="A814" s="18">
        <v>1</v>
      </c>
      <c r="B814" s="42">
        <v>102127</v>
      </c>
      <c r="C814" s="18" t="s">
        <v>658</v>
      </c>
      <c r="D814" s="163" t="s">
        <v>2259</v>
      </c>
      <c r="E814" s="18" t="s">
        <v>243</v>
      </c>
      <c r="F814" s="150">
        <v>490</v>
      </c>
    </row>
    <row r="815" spans="1:6" ht="75" customHeight="1">
      <c r="A815" s="18">
        <v>1</v>
      </c>
      <c r="B815" s="42">
        <v>102128</v>
      </c>
      <c r="C815" s="18" t="s">
        <v>658</v>
      </c>
      <c r="D815" s="163" t="s">
        <v>2260</v>
      </c>
      <c r="E815" s="18" t="s">
        <v>243</v>
      </c>
      <c r="F815" s="150">
        <v>490</v>
      </c>
    </row>
    <row r="816" spans="1:6" ht="120" customHeight="1">
      <c r="A816" s="18">
        <v>1</v>
      </c>
      <c r="B816" s="42">
        <v>102129</v>
      </c>
      <c r="C816" s="18" t="s">
        <v>658</v>
      </c>
      <c r="D816" s="163" t="s">
        <v>2261</v>
      </c>
      <c r="E816" s="18" t="s">
        <v>243</v>
      </c>
      <c r="F816" s="150">
        <v>490</v>
      </c>
    </row>
    <row r="817" spans="1:6" ht="120" customHeight="1">
      <c r="A817" s="18">
        <v>1</v>
      </c>
      <c r="B817" s="42">
        <v>102130</v>
      </c>
      <c r="C817" s="18" t="s">
        <v>658</v>
      </c>
      <c r="D817" s="163" t="s">
        <v>2262</v>
      </c>
      <c r="E817" s="18" t="s">
        <v>243</v>
      </c>
      <c r="F817" s="150">
        <v>490</v>
      </c>
    </row>
    <row r="818" spans="1:6" ht="144.75" customHeight="1">
      <c r="A818" s="18">
        <v>1</v>
      </c>
      <c r="B818" s="42">
        <v>102131</v>
      </c>
      <c r="C818" s="18" t="s">
        <v>658</v>
      </c>
      <c r="D818" s="163" t="s">
        <v>2263</v>
      </c>
      <c r="E818" s="18" t="s">
        <v>243</v>
      </c>
      <c r="F818" s="150">
        <v>490</v>
      </c>
    </row>
    <row r="819" spans="1:6" ht="124.5" customHeight="1">
      <c r="A819" s="18">
        <v>1</v>
      </c>
      <c r="B819" s="42">
        <v>102132</v>
      </c>
      <c r="C819" s="18" t="s">
        <v>658</v>
      </c>
      <c r="D819" s="163" t="s">
        <v>2264</v>
      </c>
      <c r="E819" s="18" t="s">
        <v>243</v>
      </c>
      <c r="F819" s="150">
        <v>490</v>
      </c>
    </row>
    <row r="820" spans="1:6" ht="94.5" customHeight="1">
      <c r="A820" s="18">
        <v>1</v>
      </c>
      <c r="B820" s="42">
        <v>102133</v>
      </c>
      <c r="C820" s="18" t="s">
        <v>658</v>
      </c>
      <c r="D820" s="163" t="s">
        <v>2265</v>
      </c>
      <c r="E820" s="18" t="s">
        <v>243</v>
      </c>
      <c r="F820" s="150">
        <v>490</v>
      </c>
    </row>
    <row r="821" spans="1:6" ht="75" customHeight="1">
      <c r="A821" s="18">
        <v>1</v>
      </c>
      <c r="B821" s="42">
        <v>102134</v>
      </c>
      <c r="C821" s="18" t="s">
        <v>658</v>
      </c>
      <c r="D821" s="163" t="s">
        <v>2266</v>
      </c>
      <c r="E821" s="18" t="s">
        <v>243</v>
      </c>
      <c r="F821" s="150">
        <v>490</v>
      </c>
    </row>
    <row r="822" spans="1:6" ht="75" customHeight="1">
      <c r="A822" s="18">
        <v>1</v>
      </c>
      <c r="B822" s="42">
        <v>102135</v>
      </c>
      <c r="C822" s="18" t="s">
        <v>658</v>
      </c>
      <c r="D822" s="163" t="s">
        <v>2267</v>
      </c>
      <c r="E822" s="18" t="s">
        <v>243</v>
      </c>
      <c r="F822" s="150">
        <v>490</v>
      </c>
    </row>
    <row r="823" spans="1:6" ht="169.5" customHeight="1">
      <c r="A823" s="18">
        <v>1</v>
      </c>
      <c r="B823" s="42">
        <v>102136</v>
      </c>
      <c r="C823" s="18" t="s">
        <v>658</v>
      </c>
      <c r="D823" s="163" t="s">
        <v>2268</v>
      </c>
      <c r="E823" s="18" t="s">
        <v>243</v>
      </c>
      <c r="F823" s="150">
        <v>490</v>
      </c>
    </row>
    <row r="824" spans="1:6" ht="75" customHeight="1">
      <c r="A824" s="18">
        <v>1</v>
      </c>
      <c r="B824" s="42">
        <v>102137</v>
      </c>
      <c r="C824" s="18" t="s">
        <v>658</v>
      </c>
      <c r="D824" s="163" t="s">
        <v>2269</v>
      </c>
      <c r="E824" s="18" t="s">
        <v>243</v>
      </c>
      <c r="F824" s="150">
        <v>490</v>
      </c>
    </row>
    <row r="825" spans="1:6" ht="94.5" customHeight="1">
      <c r="A825" s="18">
        <v>1</v>
      </c>
      <c r="B825" s="42">
        <v>102138</v>
      </c>
      <c r="C825" s="18" t="s">
        <v>658</v>
      </c>
      <c r="D825" s="163" t="s">
        <v>2270</v>
      </c>
      <c r="E825" s="18" t="s">
        <v>243</v>
      </c>
      <c r="F825" s="150">
        <v>490</v>
      </c>
    </row>
    <row r="826" spans="1:6" ht="75" customHeight="1">
      <c r="A826" s="18">
        <v>1</v>
      </c>
      <c r="B826" s="42">
        <v>102139</v>
      </c>
      <c r="C826" s="18" t="s">
        <v>658</v>
      </c>
      <c r="D826" s="163" t="s">
        <v>2271</v>
      </c>
      <c r="E826" s="18" t="s">
        <v>243</v>
      </c>
      <c r="F826" s="150">
        <v>490</v>
      </c>
    </row>
    <row r="827" spans="1:6" ht="94.5" customHeight="1">
      <c r="A827" s="18">
        <v>1</v>
      </c>
      <c r="B827" s="42">
        <v>102140</v>
      </c>
      <c r="C827" s="18" t="s">
        <v>658</v>
      </c>
      <c r="D827" s="163" t="s">
        <v>2272</v>
      </c>
      <c r="E827" s="18" t="s">
        <v>243</v>
      </c>
      <c r="F827" s="150">
        <v>490</v>
      </c>
    </row>
    <row r="828" spans="1:6" ht="75" customHeight="1">
      <c r="A828" s="18">
        <v>1</v>
      </c>
      <c r="B828" s="42">
        <v>102141</v>
      </c>
      <c r="C828" s="18" t="s">
        <v>658</v>
      </c>
      <c r="D828" s="163" t="s">
        <v>2273</v>
      </c>
      <c r="E828" s="18" t="s">
        <v>243</v>
      </c>
      <c r="F828" s="150">
        <v>490</v>
      </c>
    </row>
    <row r="829" spans="1:6" ht="124.5" customHeight="1">
      <c r="A829" s="18">
        <v>1</v>
      </c>
      <c r="B829" s="42">
        <v>102142</v>
      </c>
      <c r="C829" s="18" t="s">
        <v>658</v>
      </c>
      <c r="D829" s="163" t="s">
        <v>2274</v>
      </c>
      <c r="E829" s="18" t="s">
        <v>243</v>
      </c>
      <c r="F829" s="150">
        <v>490</v>
      </c>
    </row>
    <row r="830" spans="1:6" ht="94.5" customHeight="1">
      <c r="A830" s="18">
        <v>1</v>
      </c>
      <c r="B830" s="42">
        <v>102143</v>
      </c>
      <c r="C830" s="18" t="s">
        <v>658</v>
      </c>
      <c r="D830" s="163" t="s">
        <v>2275</v>
      </c>
      <c r="E830" s="18" t="s">
        <v>243</v>
      </c>
      <c r="F830" s="150">
        <v>490</v>
      </c>
    </row>
    <row r="831" spans="1:6" ht="94.5" customHeight="1">
      <c r="A831" s="18">
        <v>1</v>
      </c>
      <c r="B831" s="42">
        <v>102144</v>
      </c>
      <c r="C831" s="18" t="s">
        <v>658</v>
      </c>
      <c r="D831" s="163" t="s">
        <v>2276</v>
      </c>
      <c r="E831" s="18" t="s">
        <v>243</v>
      </c>
      <c r="F831" s="150">
        <v>490</v>
      </c>
    </row>
    <row r="832" spans="1:6" ht="94.5" customHeight="1">
      <c r="A832" s="18">
        <v>1</v>
      </c>
      <c r="B832" s="42">
        <v>102145</v>
      </c>
      <c r="C832" s="18" t="s">
        <v>658</v>
      </c>
      <c r="D832" s="163" t="s">
        <v>2277</v>
      </c>
      <c r="E832" s="18" t="s">
        <v>243</v>
      </c>
      <c r="F832" s="150">
        <v>490</v>
      </c>
    </row>
    <row r="833" spans="1:6" ht="75" customHeight="1">
      <c r="A833" s="18">
        <v>1</v>
      </c>
      <c r="B833" s="42">
        <v>102146</v>
      </c>
      <c r="C833" s="18" t="s">
        <v>658</v>
      </c>
      <c r="D833" s="163" t="s">
        <v>2278</v>
      </c>
      <c r="E833" s="18" t="s">
        <v>243</v>
      </c>
      <c r="F833" s="150">
        <v>490</v>
      </c>
    </row>
    <row r="834" spans="1:6" ht="75" customHeight="1">
      <c r="A834" s="18">
        <v>1</v>
      </c>
      <c r="B834" s="42">
        <v>102147</v>
      </c>
      <c r="C834" s="18" t="s">
        <v>658</v>
      </c>
      <c r="D834" s="163" t="s">
        <v>2279</v>
      </c>
      <c r="E834" s="18" t="s">
        <v>243</v>
      </c>
      <c r="F834" s="150">
        <v>490</v>
      </c>
    </row>
    <row r="835" spans="1:6" ht="94.5" customHeight="1">
      <c r="A835" s="18">
        <v>1</v>
      </c>
      <c r="B835" s="42">
        <v>102148</v>
      </c>
      <c r="C835" s="18" t="s">
        <v>658</v>
      </c>
      <c r="D835" s="163" t="s">
        <v>2280</v>
      </c>
      <c r="E835" s="18" t="s">
        <v>243</v>
      </c>
      <c r="F835" s="150">
        <v>490</v>
      </c>
    </row>
    <row r="836" spans="1:6" ht="144.75" customHeight="1">
      <c r="A836" s="18">
        <v>1</v>
      </c>
      <c r="B836" s="42">
        <v>102149</v>
      </c>
      <c r="C836" s="18" t="s">
        <v>658</v>
      </c>
      <c r="D836" s="163" t="s">
        <v>2281</v>
      </c>
      <c r="E836" s="18" t="s">
        <v>243</v>
      </c>
      <c r="F836" s="150">
        <v>490</v>
      </c>
    </row>
    <row r="837" spans="1:6" ht="94.5" customHeight="1">
      <c r="A837" s="18">
        <v>1</v>
      </c>
      <c r="B837" s="42">
        <v>102150</v>
      </c>
      <c r="C837" s="18" t="s">
        <v>658</v>
      </c>
      <c r="D837" s="163" t="s">
        <v>2282</v>
      </c>
      <c r="E837" s="18" t="s">
        <v>243</v>
      </c>
      <c r="F837" s="150">
        <v>490</v>
      </c>
    </row>
    <row r="838" spans="1:6" ht="75" customHeight="1">
      <c r="A838" s="18">
        <v>1</v>
      </c>
      <c r="B838" s="42">
        <v>102151</v>
      </c>
      <c r="C838" s="18" t="s">
        <v>658</v>
      </c>
      <c r="D838" s="163" t="s">
        <v>2283</v>
      </c>
      <c r="E838" s="18" t="s">
        <v>243</v>
      </c>
      <c r="F838" s="150">
        <v>490</v>
      </c>
    </row>
    <row r="839" spans="1:6" ht="168" customHeight="1">
      <c r="A839" s="18">
        <v>1</v>
      </c>
      <c r="B839" s="42">
        <v>102152</v>
      </c>
      <c r="C839" s="18" t="s">
        <v>658</v>
      </c>
      <c r="D839" s="163" t="s">
        <v>669</v>
      </c>
      <c r="E839" s="18" t="s">
        <v>243</v>
      </c>
      <c r="F839" s="150">
        <v>650</v>
      </c>
    </row>
    <row r="840" spans="1:6" ht="75" customHeight="1">
      <c r="A840" s="18">
        <v>1</v>
      </c>
      <c r="B840" s="42">
        <v>102153</v>
      </c>
      <c r="C840" s="18" t="s">
        <v>658</v>
      </c>
      <c r="D840" s="159" t="s">
        <v>670</v>
      </c>
      <c r="E840" s="18" t="s">
        <v>243</v>
      </c>
      <c r="F840" s="150">
        <v>1300</v>
      </c>
    </row>
    <row r="841" spans="1:6" ht="75" customHeight="1">
      <c r="A841" s="18">
        <v>1</v>
      </c>
      <c r="B841" s="42">
        <v>102154</v>
      </c>
      <c r="C841" s="18" t="s">
        <v>658</v>
      </c>
      <c r="D841" s="159" t="s">
        <v>671</v>
      </c>
      <c r="E841" s="18" t="s">
        <v>243</v>
      </c>
      <c r="F841" s="150">
        <v>1300</v>
      </c>
    </row>
    <row r="842" spans="1:6" ht="75" customHeight="1">
      <c r="A842" s="18">
        <v>1</v>
      </c>
      <c r="B842" s="42">
        <v>102155</v>
      </c>
      <c r="C842" s="18" t="s">
        <v>658</v>
      </c>
      <c r="D842" s="159" t="s">
        <v>672</v>
      </c>
      <c r="E842" s="18" t="s">
        <v>243</v>
      </c>
      <c r="F842" s="150">
        <v>1300</v>
      </c>
    </row>
    <row r="843" spans="1:6" ht="75" customHeight="1">
      <c r="A843" s="18">
        <v>1</v>
      </c>
      <c r="B843" s="42">
        <v>102156</v>
      </c>
      <c r="C843" s="18" t="s">
        <v>658</v>
      </c>
      <c r="D843" s="159" t="s">
        <v>673</v>
      </c>
      <c r="E843" s="18" t="s">
        <v>243</v>
      </c>
      <c r="F843" s="150">
        <v>1300</v>
      </c>
    </row>
    <row r="844" spans="1:6" ht="75" customHeight="1">
      <c r="A844" s="18">
        <v>1</v>
      </c>
      <c r="B844" s="42">
        <v>102157</v>
      </c>
      <c r="C844" s="18" t="s">
        <v>658</v>
      </c>
      <c r="D844" s="159" t="s">
        <v>674</v>
      </c>
      <c r="E844" s="18" t="s">
        <v>243</v>
      </c>
      <c r="F844" s="150">
        <v>1350</v>
      </c>
    </row>
    <row r="845" spans="1:6" ht="94.5" customHeight="1">
      <c r="A845" s="18">
        <v>1</v>
      </c>
      <c r="B845" s="42">
        <v>102158</v>
      </c>
      <c r="C845" s="18" t="s">
        <v>658</v>
      </c>
      <c r="D845" s="159" t="s">
        <v>675</v>
      </c>
      <c r="E845" s="18" t="s">
        <v>243</v>
      </c>
      <c r="F845" s="150">
        <v>1450</v>
      </c>
    </row>
    <row r="846" spans="1:6" ht="75" customHeight="1">
      <c r="A846" s="18">
        <v>1</v>
      </c>
      <c r="B846" s="42">
        <v>102159</v>
      </c>
      <c r="C846" s="18" t="s">
        <v>658</v>
      </c>
      <c r="D846" s="159" t="s">
        <v>676</v>
      </c>
      <c r="E846" s="18" t="s">
        <v>243</v>
      </c>
      <c r="F846" s="150">
        <v>2500</v>
      </c>
    </row>
    <row r="847" spans="1:6" ht="75" customHeight="1">
      <c r="A847" s="18">
        <v>1</v>
      </c>
      <c r="B847" s="42">
        <v>102160</v>
      </c>
      <c r="C847" s="18" t="s">
        <v>658</v>
      </c>
      <c r="D847" s="159" t="s">
        <v>677</v>
      </c>
      <c r="E847" s="18" t="s">
        <v>243</v>
      </c>
      <c r="F847" s="150">
        <v>2000</v>
      </c>
    </row>
    <row r="848" spans="1:6" ht="75" customHeight="1">
      <c r="A848" s="18">
        <v>1</v>
      </c>
      <c r="B848" s="42">
        <v>102161</v>
      </c>
      <c r="C848" s="18" t="s">
        <v>658</v>
      </c>
      <c r="D848" s="159" t="s">
        <v>678</v>
      </c>
      <c r="E848" s="18" t="s">
        <v>243</v>
      </c>
      <c r="F848" s="150">
        <v>1450</v>
      </c>
    </row>
    <row r="849" spans="1:6" ht="75" customHeight="1">
      <c r="A849" s="18">
        <v>1</v>
      </c>
      <c r="B849" s="42">
        <v>102162</v>
      </c>
      <c r="C849" s="18" t="s">
        <v>658</v>
      </c>
      <c r="D849" s="159" t="s">
        <v>679</v>
      </c>
      <c r="E849" s="18" t="s">
        <v>243</v>
      </c>
      <c r="F849" s="150">
        <v>1450</v>
      </c>
    </row>
    <row r="850" spans="1:6" ht="75" customHeight="1">
      <c r="A850" s="18"/>
      <c r="B850" s="42">
        <v>102163</v>
      </c>
      <c r="C850" s="59" t="s">
        <v>658</v>
      </c>
      <c r="D850" s="159" t="s">
        <v>1438</v>
      </c>
      <c r="E850" s="18" t="s">
        <v>243</v>
      </c>
      <c r="F850" s="150">
        <v>1450</v>
      </c>
    </row>
    <row r="851" spans="1:6" ht="75" customHeight="1">
      <c r="A851" s="18"/>
      <c r="B851" s="42">
        <v>102164</v>
      </c>
      <c r="C851" s="59" t="s">
        <v>658</v>
      </c>
      <c r="D851" s="159" t="s">
        <v>1439</v>
      </c>
      <c r="E851" s="18" t="s">
        <v>243</v>
      </c>
      <c r="F851" s="150">
        <v>1450</v>
      </c>
    </row>
    <row r="852" spans="1:6" ht="54.75" customHeight="1">
      <c r="A852" s="18">
        <v>1</v>
      </c>
      <c r="B852" s="42">
        <v>102165</v>
      </c>
      <c r="C852" s="18" t="s">
        <v>658</v>
      </c>
      <c r="D852" s="167" t="s">
        <v>2206</v>
      </c>
      <c r="E852" s="18" t="s">
        <v>243</v>
      </c>
      <c r="F852" s="150">
        <v>800</v>
      </c>
    </row>
    <row r="853" spans="1:6" ht="75" customHeight="1">
      <c r="A853" s="18">
        <v>1</v>
      </c>
      <c r="B853" s="42">
        <v>102166</v>
      </c>
      <c r="C853" s="18" t="s">
        <v>658</v>
      </c>
      <c r="D853" s="167" t="s">
        <v>2207</v>
      </c>
      <c r="E853" s="18" t="s">
        <v>243</v>
      </c>
      <c r="F853" s="150">
        <v>800</v>
      </c>
    </row>
    <row r="854" spans="1:6" ht="75" customHeight="1">
      <c r="A854" s="18">
        <v>1</v>
      </c>
      <c r="B854" s="42">
        <v>102167</v>
      </c>
      <c r="C854" s="18" t="s">
        <v>658</v>
      </c>
      <c r="D854" s="167" t="s">
        <v>2208</v>
      </c>
      <c r="E854" s="18" t="s">
        <v>243</v>
      </c>
      <c r="F854" s="150">
        <v>800</v>
      </c>
    </row>
    <row r="855" spans="1:6" ht="54.75" customHeight="1">
      <c r="A855" s="18">
        <v>1</v>
      </c>
      <c r="B855" s="42">
        <v>102168</v>
      </c>
      <c r="C855" s="18" t="s">
        <v>658</v>
      </c>
      <c r="D855" s="167" t="s">
        <v>2209</v>
      </c>
      <c r="E855" s="18" t="s">
        <v>243</v>
      </c>
      <c r="F855" s="150">
        <v>800</v>
      </c>
    </row>
    <row r="856" spans="1:6" ht="54.75" customHeight="1">
      <c r="A856" s="18">
        <v>1</v>
      </c>
      <c r="B856" s="42">
        <v>102169</v>
      </c>
      <c r="C856" s="18" t="s">
        <v>658</v>
      </c>
      <c r="D856" s="167" t="s">
        <v>2210</v>
      </c>
      <c r="E856" s="18" t="s">
        <v>243</v>
      </c>
      <c r="F856" s="150">
        <v>800</v>
      </c>
    </row>
    <row r="857" spans="1:6" ht="54.75" customHeight="1">
      <c r="A857" s="18">
        <v>1</v>
      </c>
      <c r="B857" s="42">
        <v>102170</v>
      </c>
      <c r="C857" s="18" t="s">
        <v>658</v>
      </c>
      <c r="D857" s="167" t="s">
        <v>2211</v>
      </c>
      <c r="E857" s="18" t="s">
        <v>243</v>
      </c>
      <c r="F857" s="150">
        <v>800</v>
      </c>
    </row>
    <row r="858" spans="1:6" ht="54.75" customHeight="1">
      <c r="A858" s="18">
        <v>1</v>
      </c>
      <c r="B858" s="42">
        <v>102171</v>
      </c>
      <c r="C858" s="18" t="s">
        <v>658</v>
      </c>
      <c r="D858" s="167" t="s">
        <v>2212</v>
      </c>
      <c r="E858" s="18" t="s">
        <v>243</v>
      </c>
      <c r="F858" s="150">
        <v>800</v>
      </c>
    </row>
    <row r="859" spans="1:6" ht="54.75" customHeight="1">
      <c r="A859" s="18">
        <v>1</v>
      </c>
      <c r="B859" s="42">
        <v>102172</v>
      </c>
      <c r="C859" s="18" t="s">
        <v>658</v>
      </c>
      <c r="D859" s="167" t="s">
        <v>2213</v>
      </c>
      <c r="E859" s="18" t="s">
        <v>243</v>
      </c>
      <c r="F859" s="150">
        <v>800</v>
      </c>
    </row>
    <row r="860" spans="1:6" ht="54.75" customHeight="1">
      <c r="A860" s="18">
        <v>1</v>
      </c>
      <c r="B860" s="42">
        <v>102173</v>
      </c>
      <c r="C860" s="18" t="s">
        <v>658</v>
      </c>
      <c r="D860" s="163" t="s">
        <v>1403</v>
      </c>
      <c r="E860" s="18" t="s">
        <v>243</v>
      </c>
      <c r="F860" s="150">
        <v>4200</v>
      </c>
    </row>
    <row r="861" spans="1:6" ht="54.75" customHeight="1">
      <c r="A861" s="18">
        <v>1</v>
      </c>
      <c r="B861" s="42">
        <v>102174</v>
      </c>
      <c r="C861" s="59" t="s">
        <v>1404</v>
      </c>
      <c r="D861" s="159" t="s">
        <v>1405</v>
      </c>
      <c r="E861" s="18" t="s">
        <v>243</v>
      </c>
      <c r="F861" s="150">
        <v>510</v>
      </c>
    </row>
    <row r="862" spans="1:6" ht="54.75" customHeight="1">
      <c r="A862" s="18">
        <v>1</v>
      </c>
      <c r="B862" s="42">
        <v>102175</v>
      </c>
      <c r="C862" s="59" t="s">
        <v>2168</v>
      </c>
      <c r="D862" s="191" t="s">
        <v>2169</v>
      </c>
      <c r="E862" s="18" t="s">
        <v>243</v>
      </c>
      <c r="F862" s="150">
        <v>620</v>
      </c>
    </row>
    <row r="863" spans="1:6" ht="75" customHeight="1">
      <c r="A863" s="18">
        <v>1</v>
      </c>
      <c r="B863" s="42">
        <v>102176</v>
      </c>
      <c r="C863" s="59" t="s">
        <v>1406</v>
      </c>
      <c r="D863" s="159" t="s">
        <v>1411</v>
      </c>
      <c r="E863" s="18" t="s">
        <v>243</v>
      </c>
      <c r="F863" s="150">
        <v>3000</v>
      </c>
    </row>
    <row r="864" spans="1:6" ht="75" customHeight="1">
      <c r="A864" s="18">
        <v>1</v>
      </c>
      <c r="B864" s="42">
        <v>102177</v>
      </c>
      <c r="C864" s="59" t="s">
        <v>1407</v>
      </c>
      <c r="D864" s="159" t="s">
        <v>1412</v>
      </c>
      <c r="E864" s="18" t="s">
        <v>243</v>
      </c>
      <c r="F864" s="150">
        <v>2500</v>
      </c>
    </row>
    <row r="865" spans="1:6" ht="75" customHeight="1">
      <c r="A865" s="18">
        <v>1</v>
      </c>
      <c r="B865" s="42">
        <v>102178</v>
      </c>
      <c r="C865" s="18" t="s">
        <v>1408</v>
      </c>
      <c r="D865" s="191" t="s">
        <v>1413</v>
      </c>
      <c r="E865" s="18" t="s">
        <v>243</v>
      </c>
      <c r="F865" s="150">
        <v>590</v>
      </c>
    </row>
    <row r="866" spans="1:6" ht="75" customHeight="1">
      <c r="A866" s="18">
        <v>1</v>
      </c>
      <c r="B866" s="42">
        <v>102179</v>
      </c>
      <c r="C866" s="59" t="s">
        <v>1409</v>
      </c>
      <c r="D866" s="193" t="s">
        <v>1414</v>
      </c>
      <c r="E866" s="18" t="s">
        <v>243</v>
      </c>
      <c r="F866" s="150">
        <v>680</v>
      </c>
    </row>
    <row r="867" spans="1:6" ht="75" customHeight="1">
      <c r="A867" s="18">
        <v>1</v>
      </c>
      <c r="B867" s="42">
        <v>102180</v>
      </c>
      <c r="C867" s="18" t="s">
        <v>8</v>
      </c>
      <c r="D867" s="193" t="s">
        <v>1415</v>
      </c>
      <c r="E867" s="18" t="s">
        <v>243</v>
      </c>
      <c r="F867" s="150">
        <v>2200</v>
      </c>
    </row>
    <row r="868" spans="1:6" ht="54.75" customHeight="1">
      <c r="A868" s="18">
        <v>1</v>
      </c>
      <c r="B868" s="42">
        <v>102181</v>
      </c>
      <c r="C868" s="18" t="s">
        <v>9</v>
      </c>
      <c r="D868" s="191" t="s">
        <v>1416</v>
      </c>
      <c r="E868" s="18" t="s">
        <v>243</v>
      </c>
      <c r="F868" s="150">
        <v>3000</v>
      </c>
    </row>
    <row r="869" spans="1:6" ht="54.75" customHeight="1">
      <c r="A869" s="18">
        <v>1</v>
      </c>
      <c r="B869" s="42">
        <v>102182</v>
      </c>
      <c r="C869" s="18" t="s">
        <v>1410</v>
      </c>
      <c r="D869" s="191" t="s">
        <v>1593</v>
      </c>
      <c r="E869" s="18" t="s">
        <v>243</v>
      </c>
      <c r="F869" s="150">
        <v>750</v>
      </c>
    </row>
    <row r="870" spans="1:6" ht="54.75" customHeight="1">
      <c r="A870" s="18">
        <v>1</v>
      </c>
      <c r="B870" s="42">
        <v>102183</v>
      </c>
      <c r="C870" s="18" t="s">
        <v>1417</v>
      </c>
      <c r="D870" s="191" t="s">
        <v>1594</v>
      </c>
      <c r="E870" s="18" t="s">
        <v>243</v>
      </c>
      <c r="F870" s="150">
        <v>700</v>
      </c>
    </row>
    <row r="871" spans="1:6" ht="75" customHeight="1">
      <c r="A871" s="18">
        <v>1</v>
      </c>
      <c r="B871" s="42">
        <v>102184</v>
      </c>
      <c r="C871" s="18" t="s">
        <v>680</v>
      </c>
      <c r="D871" s="191" t="s">
        <v>2424</v>
      </c>
      <c r="E871" s="18" t="s">
        <v>243</v>
      </c>
      <c r="F871" s="150">
        <v>600</v>
      </c>
    </row>
    <row r="872" spans="1:6" ht="75" customHeight="1">
      <c r="A872" s="18">
        <v>1</v>
      </c>
      <c r="B872" s="42">
        <v>102185</v>
      </c>
      <c r="C872" s="133" t="s">
        <v>968</v>
      </c>
      <c r="D872" s="330" t="s">
        <v>997</v>
      </c>
      <c r="E872" s="18" t="s">
        <v>243</v>
      </c>
      <c r="F872" s="150">
        <v>1100</v>
      </c>
    </row>
    <row r="873" spans="1:6" ht="54.75" customHeight="1">
      <c r="A873" s="18">
        <v>1</v>
      </c>
      <c r="B873" s="42">
        <v>102186</v>
      </c>
      <c r="C873" s="366" t="s">
        <v>1418</v>
      </c>
      <c r="D873" s="191" t="s">
        <v>1432</v>
      </c>
      <c r="E873" s="18" t="s">
        <v>243</v>
      </c>
      <c r="F873" s="150">
        <v>700</v>
      </c>
    </row>
    <row r="874" spans="1:6" ht="75" customHeight="1">
      <c r="A874" s="18">
        <v>1</v>
      </c>
      <c r="B874" s="42">
        <v>102187</v>
      </c>
      <c r="C874" s="366" t="s">
        <v>1419</v>
      </c>
      <c r="D874" s="191" t="s">
        <v>1433</v>
      </c>
      <c r="E874" s="18" t="s">
        <v>243</v>
      </c>
      <c r="F874" s="150">
        <v>700</v>
      </c>
    </row>
    <row r="875" spans="1:6" ht="54.75" customHeight="1">
      <c r="A875" s="18">
        <v>1</v>
      </c>
      <c r="B875" s="42">
        <v>102188</v>
      </c>
      <c r="C875" s="18" t="s">
        <v>18</v>
      </c>
      <c r="D875" s="191" t="s">
        <v>1434</v>
      </c>
      <c r="E875" s="18" t="s">
        <v>243</v>
      </c>
      <c r="F875" s="150">
        <v>900</v>
      </c>
    </row>
    <row r="876" spans="1:6" ht="94.5" customHeight="1">
      <c r="A876" s="18">
        <v>1</v>
      </c>
      <c r="B876" s="42">
        <v>102189</v>
      </c>
      <c r="C876" s="18" t="s">
        <v>1420</v>
      </c>
      <c r="D876" s="159" t="s">
        <v>1421</v>
      </c>
      <c r="E876" s="18" t="s">
        <v>243</v>
      </c>
      <c r="F876" s="150">
        <v>1240</v>
      </c>
    </row>
    <row r="877" spans="1:6" ht="54.75" customHeight="1">
      <c r="A877" s="18">
        <v>1</v>
      </c>
      <c r="B877" s="42">
        <v>102190</v>
      </c>
      <c r="C877" s="18" t="s">
        <v>1422</v>
      </c>
      <c r="D877" s="193" t="s">
        <v>1435</v>
      </c>
      <c r="E877" s="18" t="s">
        <v>243</v>
      </c>
      <c r="F877" s="150">
        <v>1610</v>
      </c>
    </row>
    <row r="878" spans="1:6" ht="54.75" customHeight="1">
      <c r="A878" s="18">
        <v>1</v>
      </c>
      <c r="B878" s="42">
        <v>102191</v>
      </c>
      <c r="C878" s="18" t="s">
        <v>1423</v>
      </c>
      <c r="D878" s="191" t="s">
        <v>1436</v>
      </c>
      <c r="E878" s="18" t="s">
        <v>243</v>
      </c>
      <c r="F878" s="150">
        <v>1100</v>
      </c>
    </row>
    <row r="879" spans="1:6" ht="75" customHeight="1">
      <c r="A879" s="18">
        <v>1</v>
      </c>
      <c r="B879" s="42">
        <v>102192</v>
      </c>
      <c r="C879" s="18" t="s">
        <v>1424</v>
      </c>
      <c r="D879" s="191" t="s">
        <v>1437</v>
      </c>
      <c r="E879" s="18" t="s">
        <v>243</v>
      </c>
      <c r="F879" s="150">
        <v>1000</v>
      </c>
    </row>
    <row r="880" spans="1:6" ht="54.75" customHeight="1">
      <c r="A880" s="18">
        <v>1</v>
      </c>
      <c r="B880" s="42">
        <v>102193</v>
      </c>
      <c r="C880" s="18" t="s">
        <v>1425</v>
      </c>
      <c r="D880" s="159" t="s">
        <v>528</v>
      </c>
      <c r="E880" s="18" t="s">
        <v>243</v>
      </c>
      <c r="F880" s="150">
        <v>2900</v>
      </c>
    </row>
    <row r="881" spans="1:6" ht="54.75" customHeight="1">
      <c r="A881" s="18">
        <v>1</v>
      </c>
      <c r="B881" s="42">
        <v>102194</v>
      </c>
      <c r="C881" s="133"/>
      <c r="D881" s="195" t="s">
        <v>998</v>
      </c>
      <c r="E881" s="18" t="s">
        <v>243</v>
      </c>
      <c r="F881" s="152">
        <v>1100</v>
      </c>
    </row>
    <row r="882" spans="1:6" ht="75" customHeight="1">
      <c r="A882" s="18">
        <v>1</v>
      </c>
      <c r="B882" s="42">
        <v>102195</v>
      </c>
      <c r="C882" s="133" t="s">
        <v>969</v>
      </c>
      <c r="D882" s="196" t="s">
        <v>999</v>
      </c>
      <c r="E882" s="18" t="s">
        <v>243</v>
      </c>
      <c r="F882" s="152">
        <v>1100</v>
      </c>
    </row>
    <row r="883" spans="1:6" ht="34.5" customHeight="1">
      <c r="A883" s="18">
        <v>1</v>
      </c>
      <c r="B883" s="42">
        <v>102196</v>
      </c>
      <c r="C883" s="130" t="s">
        <v>1430</v>
      </c>
      <c r="D883" s="191" t="s">
        <v>1444</v>
      </c>
      <c r="E883" s="59" t="s">
        <v>243</v>
      </c>
      <c r="F883" s="152">
        <v>2310</v>
      </c>
    </row>
    <row r="884" spans="1:6" ht="75" customHeight="1">
      <c r="A884" s="18">
        <v>1</v>
      </c>
      <c r="B884" s="42">
        <v>102197</v>
      </c>
      <c r="C884" s="130" t="s">
        <v>2427</v>
      </c>
      <c r="D884" s="191" t="s">
        <v>2425</v>
      </c>
      <c r="E884" s="59" t="s">
        <v>243</v>
      </c>
      <c r="F884" s="152">
        <v>3144</v>
      </c>
    </row>
    <row r="885" spans="1:6" ht="75" customHeight="1">
      <c r="A885" s="18">
        <v>1</v>
      </c>
      <c r="B885" s="42">
        <v>102198</v>
      </c>
      <c r="C885" s="130" t="s">
        <v>2427</v>
      </c>
      <c r="D885" s="191" t="s">
        <v>2426</v>
      </c>
      <c r="E885" s="59" t="s">
        <v>243</v>
      </c>
      <c r="F885" s="152">
        <v>4224</v>
      </c>
    </row>
    <row r="886" spans="1:6" ht="54.75" customHeight="1">
      <c r="A886" s="18">
        <v>1</v>
      </c>
      <c r="B886" s="42">
        <v>102199</v>
      </c>
      <c r="C886" s="133" t="s">
        <v>2397</v>
      </c>
      <c r="D886" s="196" t="s">
        <v>2398</v>
      </c>
      <c r="E886" s="18" t="s">
        <v>243</v>
      </c>
      <c r="F886" s="152">
        <v>450</v>
      </c>
    </row>
    <row r="887" spans="1:6" ht="54.75" customHeight="1">
      <c r="A887" s="18">
        <v>1</v>
      </c>
      <c r="B887" s="42">
        <v>102200</v>
      </c>
      <c r="C887" s="133" t="s">
        <v>2399</v>
      </c>
      <c r="D887" s="196" t="s">
        <v>2400</v>
      </c>
      <c r="E887" s="18" t="s">
        <v>243</v>
      </c>
      <c r="F887" s="152">
        <v>1020</v>
      </c>
    </row>
    <row r="888" spans="1:6" ht="54.75" customHeight="1">
      <c r="A888" s="18">
        <v>1</v>
      </c>
      <c r="B888" s="42">
        <v>102201</v>
      </c>
      <c r="C888" s="133" t="s">
        <v>2401</v>
      </c>
      <c r="D888" s="196" t="s">
        <v>2402</v>
      </c>
      <c r="E888" s="18" t="s">
        <v>243</v>
      </c>
      <c r="F888" s="152">
        <v>1020</v>
      </c>
    </row>
    <row r="889" spans="1:6" ht="54.75" customHeight="1">
      <c r="A889" s="18">
        <v>1</v>
      </c>
      <c r="B889" s="42">
        <v>102202</v>
      </c>
      <c r="C889" s="133" t="s">
        <v>2403</v>
      </c>
      <c r="D889" s="196" t="s">
        <v>2404</v>
      </c>
      <c r="E889" s="18" t="s">
        <v>243</v>
      </c>
      <c r="F889" s="152">
        <v>600</v>
      </c>
    </row>
    <row r="890" spans="1:6" ht="54.75" customHeight="1">
      <c r="A890" s="18">
        <v>1</v>
      </c>
      <c r="B890" s="42">
        <v>102203</v>
      </c>
      <c r="C890" s="133" t="s">
        <v>2405</v>
      </c>
      <c r="D890" s="196" t="s">
        <v>2406</v>
      </c>
      <c r="E890" s="18" t="s">
        <v>243</v>
      </c>
      <c r="F890" s="152">
        <v>600</v>
      </c>
    </row>
    <row r="891" spans="1:6" ht="54.75" customHeight="1">
      <c r="A891" s="18">
        <v>1</v>
      </c>
      <c r="B891" s="42">
        <v>102204</v>
      </c>
      <c r="C891" s="133" t="s">
        <v>2407</v>
      </c>
      <c r="D891" s="196" t="s">
        <v>2408</v>
      </c>
      <c r="E891" s="18" t="s">
        <v>243</v>
      </c>
      <c r="F891" s="152">
        <v>600</v>
      </c>
    </row>
    <row r="892" spans="1:6" ht="54.75" customHeight="1">
      <c r="A892" s="18">
        <v>1</v>
      </c>
      <c r="B892" s="42">
        <v>102205</v>
      </c>
      <c r="C892" s="133" t="s">
        <v>2409</v>
      </c>
      <c r="D892" s="196" t="s">
        <v>2410</v>
      </c>
      <c r="E892" s="18" t="s">
        <v>243</v>
      </c>
      <c r="F892" s="152">
        <v>600</v>
      </c>
    </row>
    <row r="893" spans="1:6" s="208" customFormat="1" ht="39.75" customHeight="1">
      <c r="A893" s="400" t="s">
        <v>1687</v>
      </c>
      <c r="B893" s="388"/>
      <c r="C893" s="388"/>
      <c r="D893" s="388"/>
      <c r="E893" s="388"/>
      <c r="F893" s="389"/>
    </row>
    <row r="894" spans="1:6" ht="124.5" customHeight="1">
      <c r="A894" s="18">
        <v>1</v>
      </c>
      <c r="B894" s="42">
        <v>102300</v>
      </c>
      <c r="C894" s="59" t="s">
        <v>681</v>
      </c>
      <c r="D894" s="159" t="s">
        <v>682</v>
      </c>
      <c r="E894" s="59" t="s">
        <v>243</v>
      </c>
      <c r="F894" s="150">
        <v>500</v>
      </c>
    </row>
    <row r="895" spans="1:6" ht="75" customHeight="1">
      <c r="A895" s="18">
        <v>1</v>
      </c>
      <c r="B895" s="42">
        <v>102301</v>
      </c>
      <c r="C895" s="59" t="s">
        <v>122</v>
      </c>
      <c r="D895" s="159" t="s">
        <v>683</v>
      </c>
      <c r="E895" s="59" t="s">
        <v>243</v>
      </c>
      <c r="F895" s="150">
        <v>650</v>
      </c>
    </row>
    <row r="896" spans="1:6" ht="105" customHeight="1">
      <c r="A896" s="18">
        <v>1</v>
      </c>
      <c r="B896" s="42">
        <v>102302</v>
      </c>
      <c r="C896" s="59" t="s">
        <v>684</v>
      </c>
      <c r="D896" s="159" t="s">
        <v>685</v>
      </c>
      <c r="E896" s="59" t="s">
        <v>243</v>
      </c>
      <c r="F896" s="150">
        <v>750</v>
      </c>
    </row>
    <row r="897" spans="1:6" ht="105" customHeight="1">
      <c r="A897" s="18">
        <v>1</v>
      </c>
      <c r="B897" s="42">
        <v>102303</v>
      </c>
      <c r="C897" s="59" t="s">
        <v>123</v>
      </c>
      <c r="D897" s="159" t="s">
        <v>686</v>
      </c>
      <c r="E897" s="59" t="s">
        <v>243</v>
      </c>
      <c r="F897" s="150">
        <v>845</v>
      </c>
    </row>
    <row r="898" spans="1:6" ht="105" customHeight="1">
      <c r="A898" s="18">
        <v>1</v>
      </c>
      <c r="B898" s="42">
        <v>102304</v>
      </c>
      <c r="C898" s="59" t="s">
        <v>123</v>
      </c>
      <c r="D898" s="159" t="s">
        <v>687</v>
      </c>
      <c r="E898" s="59" t="s">
        <v>243</v>
      </c>
      <c r="F898" s="150">
        <v>1450</v>
      </c>
    </row>
    <row r="899" spans="1:6" ht="75" customHeight="1">
      <c r="A899" s="18">
        <v>1</v>
      </c>
      <c r="B899" s="42">
        <v>102305</v>
      </c>
      <c r="C899" s="59" t="s">
        <v>688</v>
      </c>
      <c r="D899" s="159" t="s">
        <v>689</v>
      </c>
      <c r="E899" s="59" t="s">
        <v>243</v>
      </c>
      <c r="F899" s="150">
        <v>600</v>
      </c>
    </row>
    <row r="900" spans="1:6" ht="54.75" customHeight="1">
      <c r="A900" s="18">
        <v>1</v>
      </c>
      <c r="B900" s="42">
        <v>102306</v>
      </c>
      <c r="C900" s="59" t="s">
        <v>125</v>
      </c>
      <c r="D900" s="159" t="s">
        <v>690</v>
      </c>
      <c r="E900" s="59" t="s">
        <v>243</v>
      </c>
      <c r="F900" s="150">
        <v>1300</v>
      </c>
    </row>
    <row r="901" spans="1:6" ht="105" customHeight="1">
      <c r="A901" s="18">
        <v>1</v>
      </c>
      <c r="B901" s="42">
        <v>102307</v>
      </c>
      <c r="C901" s="59" t="s">
        <v>691</v>
      </c>
      <c r="D901" s="159" t="s">
        <v>692</v>
      </c>
      <c r="E901" s="59" t="s">
        <v>243</v>
      </c>
      <c r="F901" s="150">
        <v>800</v>
      </c>
    </row>
    <row r="902" spans="1:6" ht="141.75" customHeight="1">
      <c r="A902" s="18">
        <v>1</v>
      </c>
      <c r="B902" s="42">
        <v>102308</v>
      </c>
      <c r="C902" s="59" t="s">
        <v>693</v>
      </c>
      <c r="D902" s="159" t="s">
        <v>694</v>
      </c>
      <c r="E902" s="59" t="s">
        <v>243</v>
      </c>
      <c r="F902" s="150">
        <v>800</v>
      </c>
    </row>
    <row r="903" spans="1:6" ht="105" customHeight="1">
      <c r="A903" s="18">
        <v>1</v>
      </c>
      <c r="B903" s="42">
        <v>102309</v>
      </c>
      <c r="C903" s="59" t="s">
        <v>131</v>
      </c>
      <c r="D903" s="159" t="s">
        <v>695</v>
      </c>
      <c r="E903" s="59" t="s">
        <v>243</v>
      </c>
      <c r="F903" s="150">
        <v>800</v>
      </c>
    </row>
    <row r="904" spans="1:6" ht="105" customHeight="1">
      <c r="A904" s="18">
        <v>1</v>
      </c>
      <c r="B904" s="42">
        <v>102310</v>
      </c>
      <c r="C904" s="59" t="s">
        <v>696</v>
      </c>
      <c r="D904" s="159" t="s">
        <v>697</v>
      </c>
      <c r="E904" s="59" t="s">
        <v>243</v>
      </c>
      <c r="F904" s="150">
        <v>800</v>
      </c>
    </row>
    <row r="905" spans="1:6" ht="105" customHeight="1">
      <c r="A905" s="18">
        <v>1</v>
      </c>
      <c r="B905" s="42">
        <v>102311</v>
      </c>
      <c r="C905" s="59" t="s">
        <v>698</v>
      </c>
      <c r="D905" s="159" t="s">
        <v>699</v>
      </c>
      <c r="E905" s="59" t="s">
        <v>243</v>
      </c>
      <c r="F905" s="150">
        <v>850</v>
      </c>
    </row>
    <row r="906" spans="1:6" ht="105" customHeight="1">
      <c r="A906" s="18">
        <v>1</v>
      </c>
      <c r="B906" s="42">
        <v>102312</v>
      </c>
      <c r="C906" s="59" t="s">
        <v>700</v>
      </c>
      <c r="D906" s="159" t="s">
        <v>2170</v>
      </c>
      <c r="E906" s="59" t="s">
        <v>243</v>
      </c>
      <c r="F906" s="150">
        <v>850</v>
      </c>
    </row>
    <row r="907" spans="1:6" ht="105" customHeight="1">
      <c r="A907" s="18">
        <v>1</v>
      </c>
      <c r="B907" s="42">
        <v>102313</v>
      </c>
      <c r="C907" s="59" t="s">
        <v>701</v>
      </c>
      <c r="D907" s="159" t="s">
        <v>702</v>
      </c>
      <c r="E907" s="59" t="s">
        <v>243</v>
      </c>
      <c r="F907" s="150">
        <v>1300</v>
      </c>
    </row>
    <row r="908" spans="1:6" ht="105" customHeight="1">
      <c r="A908" s="18">
        <v>1</v>
      </c>
      <c r="B908" s="42">
        <v>102314</v>
      </c>
      <c r="C908" s="59" t="s">
        <v>703</v>
      </c>
      <c r="D908" s="159" t="s">
        <v>704</v>
      </c>
      <c r="E908" s="59" t="s">
        <v>243</v>
      </c>
      <c r="F908" s="150">
        <v>1300</v>
      </c>
    </row>
    <row r="909" spans="1:6" ht="54.75" customHeight="1">
      <c r="A909" s="18">
        <v>1</v>
      </c>
      <c r="B909" s="42">
        <v>102315</v>
      </c>
      <c r="C909" s="59" t="s">
        <v>124</v>
      </c>
      <c r="D909" s="159" t="s">
        <v>481</v>
      </c>
      <c r="E909" s="59" t="s">
        <v>243</v>
      </c>
      <c r="F909" s="150">
        <v>550</v>
      </c>
    </row>
    <row r="910" spans="1:6" ht="54.75" customHeight="1">
      <c r="A910" s="18">
        <v>1</v>
      </c>
      <c r="B910" s="42">
        <v>102316</v>
      </c>
      <c r="C910" s="59" t="s">
        <v>124</v>
      </c>
      <c r="D910" s="159" t="s">
        <v>482</v>
      </c>
      <c r="E910" s="59" t="s">
        <v>243</v>
      </c>
      <c r="F910" s="150">
        <v>550</v>
      </c>
    </row>
    <row r="911" spans="1:6" ht="75" customHeight="1">
      <c r="A911" s="18">
        <v>1</v>
      </c>
      <c r="B911" s="42">
        <v>102317</v>
      </c>
      <c r="C911" s="59" t="s">
        <v>705</v>
      </c>
      <c r="D911" s="159" t="s">
        <v>2171</v>
      </c>
      <c r="E911" s="59" t="s">
        <v>243</v>
      </c>
      <c r="F911" s="150">
        <v>650</v>
      </c>
    </row>
    <row r="912" spans="1:6" ht="94.5" customHeight="1">
      <c r="A912" s="18">
        <v>1</v>
      </c>
      <c r="B912" s="42">
        <v>102318</v>
      </c>
      <c r="C912" s="59" t="s">
        <v>129</v>
      </c>
      <c r="D912" s="159" t="s">
        <v>706</v>
      </c>
      <c r="E912" s="59" t="s">
        <v>243</v>
      </c>
      <c r="F912" s="150">
        <v>850</v>
      </c>
    </row>
    <row r="913" spans="1:6" ht="75" customHeight="1">
      <c r="A913" s="18">
        <v>1</v>
      </c>
      <c r="B913" s="42">
        <v>102319</v>
      </c>
      <c r="C913" s="59" t="s">
        <v>707</v>
      </c>
      <c r="D913" s="159" t="s">
        <v>708</v>
      </c>
      <c r="E913" s="59" t="s">
        <v>243</v>
      </c>
      <c r="F913" s="150">
        <v>450</v>
      </c>
    </row>
    <row r="914" spans="1:6" ht="54.75" customHeight="1">
      <c r="A914" s="18">
        <v>1</v>
      </c>
      <c r="B914" s="42">
        <v>102320</v>
      </c>
      <c r="C914" s="59"/>
      <c r="D914" s="159" t="s">
        <v>310</v>
      </c>
      <c r="E914" s="59" t="s">
        <v>243</v>
      </c>
      <c r="F914" s="150">
        <v>450</v>
      </c>
    </row>
    <row r="915" spans="1:6" ht="75" customHeight="1">
      <c r="A915" s="18">
        <v>1</v>
      </c>
      <c r="B915" s="42">
        <v>102321</v>
      </c>
      <c r="C915" s="59" t="s">
        <v>709</v>
      </c>
      <c r="D915" s="159" t="s">
        <v>710</v>
      </c>
      <c r="E915" s="59" t="s">
        <v>243</v>
      </c>
      <c r="F915" s="150">
        <v>415</v>
      </c>
    </row>
    <row r="916" spans="1:6" ht="54.75" customHeight="1">
      <c r="A916" s="18">
        <v>1</v>
      </c>
      <c r="B916" s="42">
        <v>102322</v>
      </c>
      <c r="C916" s="59" t="s">
        <v>711</v>
      </c>
      <c r="D916" s="159" t="s">
        <v>712</v>
      </c>
      <c r="E916" s="59" t="s">
        <v>243</v>
      </c>
      <c r="F916" s="150">
        <v>500</v>
      </c>
    </row>
    <row r="917" spans="1:6" ht="94.5" customHeight="1">
      <c r="A917" s="18">
        <v>1</v>
      </c>
      <c r="B917" s="42">
        <v>102323</v>
      </c>
      <c r="C917" s="59" t="s">
        <v>130</v>
      </c>
      <c r="D917" s="159" t="s">
        <v>713</v>
      </c>
      <c r="E917" s="59" t="s">
        <v>243</v>
      </c>
      <c r="F917" s="150">
        <v>765</v>
      </c>
    </row>
    <row r="918" spans="1:6" ht="120" customHeight="1">
      <c r="A918" s="18">
        <v>1</v>
      </c>
      <c r="B918" s="42">
        <v>102324</v>
      </c>
      <c r="C918" s="59" t="s">
        <v>130</v>
      </c>
      <c r="D918" s="159" t="s">
        <v>714</v>
      </c>
      <c r="E918" s="59" t="s">
        <v>243</v>
      </c>
      <c r="F918" s="150">
        <v>765</v>
      </c>
    </row>
    <row r="919" spans="1:6" ht="34.5" customHeight="1">
      <c r="A919" s="18">
        <v>1</v>
      </c>
      <c r="B919" s="42">
        <v>102325</v>
      </c>
      <c r="C919" s="59"/>
      <c r="D919" s="159" t="s">
        <v>311</v>
      </c>
      <c r="E919" s="59" t="s">
        <v>243</v>
      </c>
      <c r="F919" s="150">
        <v>765</v>
      </c>
    </row>
    <row r="920" spans="1:6" ht="94.5" customHeight="1">
      <c r="A920" s="18">
        <v>1</v>
      </c>
      <c r="B920" s="42">
        <v>102326</v>
      </c>
      <c r="C920" s="59" t="s">
        <v>715</v>
      </c>
      <c r="D920" s="159" t="s">
        <v>716</v>
      </c>
      <c r="E920" s="59" t="s">
        <v>243</v>
      </c>
      <c r="F920" s="150">
        <v>765</v>
      </c>
    </row>
    <row r="921" spans="1:6" ht="94.5" customHeight="1">
      <c r="A921" s="18">
        <v>1</v>
      </c>
      <c r="B921" s="42">
        <v>102327</v>
      </c>
      <c r="C921" s="59" t="s">
        <v>717</v>
      </c>
      <c r="D921" s="159" t="s">
        <v>718</v>
      </c>
      <c r="E921" s="59" t="s">
        <v>243</v>
      </c>
      <c r="F921" s="150">
        <v>765</v>
      </c>
    </row>
    <row r="922" spans="1:6" ht="34.5" customHeight="1">
      <c r="A922" s="18">
        <v>1</v>
      </c>
      <c r="B922" s="42">
        <v>102328</v>
      </c>
      <c r="C922" s="59"/>
      <c r="D922" s="159" t="s">
        <v>312</v>
      </c>
      <c r="E922" s="59" t="s">
        <v>243</v>
      </c>
      <c r="F922" s="150">
        <v>500</v>
      </c>
    </row>
    <row r="923" spans="1:6" ht="94.5" customHeight="1">
      <c r="A923" s="18">
        <v>1</v>
      </c>
      <c r="B923" s="42">
        <v>102329</v>
      </c>
      <c r="C923" s="59" t="s">
        <v>719</v>
      </c>
      <c r="D923" s="159" t="s">
        <v>720</v>
      </c>
      <c r="E923" s="59" t="s">
        <v>243</v>
      </c>
      <c r="F923" s="150">
        <v>1100</v>
      </c>
    </row>
    <row r="924" spans="1:6" ht="34.5" customHeight="1">
      <c r="A924" s="18">
        <v>1</v>
      </c>
      <c r="B924" s="42">
        <v>102330</v>
      </c>
      <c r="C924" s="59"/>
      <c r="D924" s="159" t="s">
        <v>313</v>
      </c>
      <c r="E924" s="59" t="s">
        <v>243</v>
      </c>
      <c r="F924" s="150">
        <v>2000</v>
      </c>
    </row>
    <row r="925" spans="1:6" ht="75" customHeight="1">
      <c r="A925" s="18">
        <v>1</v>
      </c>
      <c r="B925" s="42">
        <v>102331</v>
      </c>
      <c r="C925" s="59" t="s">
        <v>721</v>
      </c>
      <c r="D925" s="159" t="s">
        <v>722</v>
      </c>
      <c r="E925" s="59" t="s">
        <v>243</v>
      </c>
      <c r="F925" s="150">
        <v>950</v>
      </c>
    </row>
    <row r="926" spans="1:6" ht="105" customHeight="1">
      <c r="A926" s="18">
        <v>1</v>
      </c>
      <c r="B926" s="42">
        <v>102332</v>
      </c>
      <c r="C926" s="59" t="s">
        <v>723</v>
      </c>
      <c r="D926" s="159" t="s">
        <v>724</v>
      </c>
      <c r="E926" s="59" t="s">
        <v>243</v>
      </c>
      <c r="F926" s="150">
        <v>3100</v>
      </c>
    </row>
    <row r="927" spans="1:6" ht="54.75" customHeight="1">
      <c r="A927" s="18">
        <v>1</v>
      </c>
      <c r="B927" s="42">
        <v>102333</v>
      </c>
      <c r="C927" s="59"/>
      <c r="D927" s="159" t="s">
        <v>483</v>
      </c>
      <c r="E927" s="59" t="s">
        <v>243</v>
      </c>
      <c r="F927" s="150">
        <v>1600</v>
      </c>
    </row>
    <row r="928" spans="1:6" ht="54.75" customHeight="1">
      <c r="A928" s="18">
        <v>1</v>
      </c>
      <c r="B928" s="42">
        <v>102334</v>
      </c>
      <c r="C928" s="59" t="s">
        <v>127</v>
      </c>
      <c r="D928" s="159" t="s">
        <v>725</v>
      </c>
      <c r="E928" s="59" t="s">
        <v>243</v>
      </c>
      <c r="F928" s="150">
        <v>300</v>
      </c>
    </row>
    <row r="929" spans="1:6" ht="54.75" customHeight="1">
      <c r="A929" s="18">
        <v>1</v>
      </c>
      <c r="B929" s="42">
        <v>102335</v>
      </c>
      <c r="C929" s="59" t="s">
        <v>127</v>
      </c>
      <c r="D929" s="159" t="s">
        <v>726</v>
      </c>
      <c r="E929" s="59" t="s">
        <v>243</v>
      </c>
      <c r="F929" s="150">
        <v>350</v>
      </c>
    </row>
    <row r="930" spans="1:6" ht="169.5" customHeight="1">
      <c r="A930" s="18">
        <v>1</v>
      </c>
      <c r="B930" s="42">
        <v>102336</v>
      </c>
      <c r="C930" s="59" t="s">
        <v>727</v>
      </c>
      <c r="D930" s="159" t="s">
        <v>2155</v>
      </c>
      <c r="E930" s="59" t="s">
        <v>243</v>
      </c>
      <c r="F930" s="150">
        <v>1450</v>
      </c>
    </row>
    <row r="931" spans="1:6" ht="145.5" customHeight="1">
      <c r="A931" s="18">
        <v>1</v>
      </c>
      <c r="B931" s="42">
        <v>102337</v>
      </c>
      <c r="C931" s="59" t="s">
        <v>728</v>
      </c>
      <c r="D931" s="159" t="s">
        <v>729</v>
      </c>
      <c r="E931" s="59" t="s">
        <v>243</v>
      </c>
      <c r="F931" s="150">
        <v>900</v>
      </c>
    </row>
    <row r="932" spans="1:6" ht="231.75" customHeight="1">
      <c r="A932" s="18">
        <v>1</v>
      </c>
      <c r="B932" s="42">
        <v>102338</v>
      </c>
      <c r="C932" s="59" t="s">
        <v>730</v>
      </c>
      <c r="D932" s="159" t="s">
        <v>2156</v>
      </c>
      <c r="E932" s="59" t="s">
        <v>243</v>
      </c>
      <c r="F932" s="150">
        <v>2000</v>
      </c>
    </row>
    <row r="933" spans="1:6" ht="54.75" customHeight="1">
      <c r="A933" s="18">
        <v>1</v>
      </c>
      <c r="B933" s="42">
        <v>102339</v>
      </c>
      <c r="C933" s="59" t="s">
        <v>731</v>
      </c>
      <c r="D933" s="159" t="s">
        <v>732</v>
      </c>
      <c r="E933" s="59" t="s">
        <v>243</v>
      </c>
      <c r="F933" s="150">
        <v>300</v>
      </c>
    </row>
    <row r="934" spans="1:6" ht="54.75" customHeight="1">
      <c r="A934" s="18">
        <v>1</v>
      </c>
      <c r="B934" s="42">
        <v>102340</v>
      </c>
      <c r="C934" s="59" t="s">
        <v>2172</v>
      </c>
      <c r="D934" s="159" t="s">
        <v>2173</v>
      </c>
      <c r="E934" s="59" t="s">
        <v>243</v>
      </c>
      <c r="F934" s="150">
        <v>300</v>
      </c>
    </row>
    <row r="935" spans="1:6" ht="54.75" customHeight="1">
      <c r="A935" s="18">
        <v>1</v>
      </c>
      <c r="B935" s="42">
        <v>102341</v>
      </c>
      <c r="C935" s="59" t="s">
        <v>733</v>
      </c>
      <c r="D935" s="159" t="s">
        <v>734</v>
      </c>
      <c r="E935" s="59" t="s">
        <v>243</v>
      </c>
      <c r="F935" s="150">
        <v>650</v>
      </c>
    </row>
    <row r="936" spans="1:6" ht="54.75" customHeight="1">
      <c r="A936" s="18">
        <v>1</v>
      </c>
      <c r="B936" s="42">
        <v>102342</v>
      </c>
      <c r="C936" s="59"/>
      <c r="D936" s="159" t="s">
        <v>314</v>
      </c>
      <c r="E936" s="59" t="s">
        <v>243</v>
      </c>
      <c r="F936" s="150">
        <v>1550</v>
      </c>
    </row>
    <row r="937" spans="1:6" ht="34.5" customHeight="1">
      <c r="A937" s="18">
        <v>1</v>
      </c>
      <c r="B937" s="42">
        <v>102343</v>
      </c>
      <c r="C937" s="59"/>
      <c r="D937" s="159" t="s">
        <v>484</v>
      </c>
      <c r="E937" s="59" t="s">
        <v>243</v>
      </c>
      <c r="F937" s="150">
        <v>400</v>
      </c>
    </row>
    <row r="938" spans="1:6" ht="54.75" customHeight="1">
      <c r="A938" s="18">
        <v>1</v>
      </c>
      <c r="B938" s="42">
        <v>102344</v>
      </c>
      <c r="C938" s="59" t="s">
        <v>126</v>
      </c>
      <c r="D938" s="159" t="s">
        <v>735</v>
      </c>
      <c r="E938" s="59" t="s">
        <v>243</v>
      </c>
      <c r="F938" s="150">
        <v>450</v>
      </c>
    </row>
    <row r="939" spans="1:6" ht="54.75" customHeight="1">
      <c r="A939" s="18">
        <v>1</v>
      </c>
      <c r="B939" s="42">
        <v>102345</v>
      </c>
      <c r="C939" s="59" t="s">
        <v>128</v>
      </c>
      <c r="D939" s="159" t="s">
        <v>485</v>
      </c>
      <c r="E939" s="59" t="s">
        <v>243</v>
      </c>
      <c r="F939" s="150">
        <v>400</v>
      </c>
    </row>
    <row r="940" spans="1:6" ht="54.75" customHeight="1">
      <c r="A940" s="18">
        <v>1</v>
      </c>
      <c r="B940" s="42">
        <v>102346</v>
      </c>
      <c r="C940" s="59" t="s">
        <v>128</v>
      </c>
      <c r="D940" s="159" t="s">
        <v>486</v>
      </c>
      <c r="E940" s="59" t="s">
        <v>243</v>
      </c>
      <c r="F940" s="150">
        <v>400</v>
      </c>
    </row>
    <row r="941" spans="1:6" ht="75" customHeight="1">
      <c r="A941" s="18">
        <v>1</v>
      </c>
      <c r="B941" s="42">
        <v>102347</v>
      </c>
      <c r="C941" s="59" t="s">
        <v>736</v>
      </c>
      <c r="D941" s="159" t="s">
        <v>737</v>
      </c>
      <c r="E941" s="59" t="s">
        <v>243</v>
      </c>
      <c r="F941" s="150">
        <v>400</v>
      </c>
    </row>
    <row r="942" spans="1:6" ht="75" customHeight="1">
      <c r="A942" s="18">
        <v>1</v>
      </c>
      <c r="B942" s="42">
        <v>102348</v>
      </c>
      <c r="C942" s="59" t="s">
        <v>738</v>
      </c>
      <c r="D942" s="159" t="s">
        <v>739</v>
      </c>
      <c r="E942" s="59" t="s">
        <v>243</v>
      </c>
      <c r="F942" s="150">
        <v>400</v>
      </c>
    </row>
    <row r="943" spans="1:6" ht="54.75" customHeight="1">
      <c r="A943" s="18">
        <v>1</v>
      </c>
      <c r="B943" s="42">
        <v>102349</v>
      </c>
      <c r="C943" s="59" t="s">
        <v>740</v>
      </c>
      <c r="D943" s="163" t="s">
        <v>741</v>
      </c>
      <c r="E943" s="59" t="s">
        <v>243</v>
      </c>
      <c r="F943" s="150">
        <v>400</v>
      </c>
    </row>
    <row r="944" spans="1:6" ht="54.75" customHeight="1">
      <c r="A944" s="18">
        <v>1</v>
      </c>
      <c r="B944" s="42">
        <v>102350</v>
      </c>
      <c r="C944" s="59" t="s">
        <v>740</v>
      </c>
      <c r="D944" s="163" t="s">
        <v>742</v>
      </c>
      <c r="E944" s="59" t="s">
        <v>243</v>
      </c>
      <c r="F944" s="150">
        <v>400</v>
      </c>
    </row>
    <row r="945" spans="1:6" ht="75" customHeight="1">
      <c r="A945" s="18">
        <v>1</v>
      </c>
      <c r="B945" s="42">
        <v>102351</v>
      </c>
      <c r="C945" s="59" t="s">
        <v>743</v>
      </c>
      <c r="D945" s="163" t="s">
        <v>744</v>
      </c>
      <c r="E945" s="59" t="s">
        <v>243</v>
      </c>
      <c r="F945" s="150">
        <v>400</v>
      </c>
    </row>
    <row r="946" spans="1:6" ht="75" customHeight="1">
      <c r="A946" s="18">
        <v>1</v>
      </c>
      <c r="B946" s="42">
        <v>102352</v>
      </c>
      <c r="C946" s="59" t="s">
        <v>743</v>
      </c>
      <c r="D946" s="163" t="s">
        <v>745</v>
      </c>
      <c r="E946" s="59" t="s">
        <v>243</v>
      </c>
      <c r="F946" s="150">
        <v>400</v>
      </c>
    </row>
    <row r="947" spans="1:6" ht="75" customHeight="1">
      <c r="A947" s="18">
        <v>1</v>
      </c>
      <c r="B947" s="42">
        <v>102353</v>
      </c>
      <c r="C947" s="59" t="s">
        <v>10</v>
      </c>
      <c r="D947" s="159" t="s">
        <v>746</v>
      </c>
      <c r="E947" s="59" t="s">
        <v>243</v>
      </c>
      <c r="F947" s="150">
        <v>400</v>
      </c>
    </row>
    <row r="948" spans="1:6" ht="75" customHeight="1">
      <c r="A948" s="18">
        <v>1</v>
      </c>
      <c r="B948" s="42">
        <v>102354</v>
      </c>
      <c r="C948" s="59" t="s">
        <v>747</v>
      </c>
      <c r="D948" s="159" t="s">
        <v>748</v>
      </c>
      <c r="E948" s="59" t="s">
        <v>243</v>
      </c>
      <c r="F948" s="150">
        <v>400</v>
      </c>
    </row>
    <row r="949" spans="1:6" ht="75" customHeight="1">
      <c r="A949" s="18">
        <v>1</v>
      </c>
      <c r="B949" s="42">
        <v>102355</v>
      </c>
      <c r="C949" s="59" t="s">
        <v>749</v>
      </c>
      <c r="D949" s="159" t="s">
        <v>750</v>
      </c>
      <c r="E949" s="59" t="s">
        <v>243</v>
      </c>
      <c r="F949" s="150">
        <v>400</v>
      </c>
    </row>
    <row r="950" spans="1:6" ht="75" customHeight="1">
      <c r="A950" s="18">
        <v>1</v>
      </c>
      <c r="B950" s="42">
        <v>102356</v>
      </c>
      <c r="C950" s="59" t="s">
        <v>12</v>
      </c>
      <c r="D950" s="159" t="s">
        <v>751</v>
      </c>
      <c r="E950" s="59" t="s">
        <v>243</v>
      </c>
      <c r="F950" s="150">
        <v>400</v>
      </c>
    </row>
    <row r="951" spans="1:6" ht="75" customHeight="1">
      <c r="A951" s="18">
        <v>1</v>
      </c>
      <c r="B951" s="42">
        <v>102357</v>
      </c>
      <c r="C951" s="59" t="s">
        <v>11</v>
      </c>
      <c r="D951" s="159" t="s">
        <v>2157</v>
      </c>
      <c r="E951" s="59" t="s">
        <v>243</v>
      </c>
      <c r="F951" s="150">
        <v>1500</v>
      </c>
    </row>
    <row r="952" spans="1:6" ht="54.75" customHeight="1">
      <c r="A952" s="18">
        <v>1</v>
      </c>
      <c r="B952" s="42">
        <v>102358</v>
      </c>
      <c r="C952" s="59" t="s">
        <v>927</v>
      </c>
      <c r="D952" s="167" t="s">
        <v>752</v>
      </c>
      <c r="E952" s="59" t="s">
        <v>243</v>
      </c>
      <c r="F952" s="150">
        <v>400</v>
      </c>
    </row>
    <row r="953" spans="1:6" ht="54.75" customHeight="1">
      <c r="A953" s="18">
        <v>1</v>
      </c>
      <c r="B953" s="42">
        <v>102359</v>
      </c>
      <c r="C953" s="59" t="s">
        <v>927</v>
      </c>
      <c r="D953" s="167" t="s">
        <v>1595</v>
      </c>
      <c r="E953" s="59" t="s">
        <v>243</v>
      </c>
      <c r="F953" s="150">
        <v>400</v>
      </c>
    </row>
    <row r="954" spans="1:6" ht="54.75" customHeight="1">
      <c r="A954" s="18">
        <v>1</v>
      </c>
      <c r="B954" s="42">
        <v>102360</v>
      </c>
      <c r="C954" s="59" t="s">
        <v>13</v>
      </c>
      <c r="D954" s="159" t="s">
        <v>753</v>
      </c>
      <c r="E954" s="59" t="s">
        <v>243</v>
      </c>
      <c r="F954" s="150">
        <v>600</v>
      </c>
    </row>
    <row r="955" spans="1:6" ht="54.75" customHeight="1">
      <c r="A955" s="18">
        <v>1</v>
      </c>
      <c r="B955" s="42">
        <v>102361</v>
      </c>
      <c r="C955" s="59" t="s">
        <v>14</v>
      </c>
      <c r="D955" s="159" t="s">
        <v>754</v>
      </c>
      <c r="E955" s="59" t="s">
        <v>243</v>
      </c>
      <c r="F955" s="150">
        <v>300</v>
      </c>
    </row>
    <row r="956" spans="1:6" ht="54.75" customHeight="1">
      <c r="A956" s="18">
        <v>1</v>
      </c>
      <c r="B956" s="42">
        <v>102362</v>
      </c>
      <c r="C956" s="133" t="s">
        <v>2174</v>
      </c>
      <c r="D956" s="197" t="s">
        <v>2175</v>
      </c>
      <c r="E956" s="59" t="s">
        <v>243</v>
      </c>
      <c r="F956" s="322">
        <v>430</v>
      </c>
    </row>
    <row r="957" spans="1:6" ht="54.75" customHeight="1">
      <c r="A957" s="18">
        <v>1</v>
      </c>
      <c r="B957" s="42">
        <v>102363</v>
      </c>
      <c r="C957" s="133" t="s">
        <v>2174</v>
      </c>
      <c r="D957" s="199" t="s">
        <v>2176</v>
      </c>
      <c r="E957" s="59" t="s">
        <v>243</v>
      </c>
      <c r="F957" s="322">
        <v>450</v>
      </c>
    </row>
    <row r="958" spans="1:6" ht="75" customHeight="1">
      <c r="A958" s="18">
        <v>1</v>
      </c>
      <c r="B958" s="42">
        <v>102364</v>
      </c>
      <c r="C958" s="59" t="s">
        <v>755</v>
      </c>
      <c r="D958" s="159" t="s">
        <v>756</v>
      </c>
      <c r="E958" s="59" t="s">
        <v>243</v>
      </c>
      <c r="F958" s="150">
        <v>700</v>
      </c>
    </row>
    <row r="959" spans="1:6" ht="54.75" customHeight="1">
      <c r="A959" s="18">
        <v>1</v>
      </c>
      <c r="B959" s="42">
        <v>102365</v>
      </c>
      <c r="C959" s="59" t="s">
        <v>757</v>
      </c>
      <c r="D959" s="159" t="s">
        <v>758</v>
      </c>
      <c r="E959" s="59" t="s">
        <v>243</v>
      </c>
      <c r="F959" s="150">
        <v>400</v>
      </c>
    </row>
    <row r="960" spans="1:6" ht="54.75" customHeight="1">
      <c r="A960" s="18">
        <v>1</v>
      </c>
      <c r="B960" s="42">
        <v>102366</v>
      </c>
      <c r="C960" s="59" t="s">
        <v>759</v>
      </c>
      <c r="D960" s="159" t="s">
        <v>760</v>
      </c>
      <c r="E960" s="59" t="s">
        <v>243</v>
      </c>
      <c r="F960" s="150">
        <v>400</v>
      </c>
    </row>
    <row r="961" spans="1:6" ht="75" customHeight="1">
      <c r="A961" s="18">
        <v>1</v>
      </c>
      <c r="B961" s="42">
        <v>102367</v>
      </c>
      <c r="C961" s="59" t="s">
        <v>15</v>
      </c>
      <c r="D961" s="159" t="s">
        <v>761</v>
      </c>
      <c r="E961" s="59" t="s">
        <v>243</v>
      </c>
      <c r="F961" s="150">
        <v>1300</v>
      </c>
    </row>
    <row r="962" spans="1:6" ht="54.75" customHeight="1">
      <c r="A962" s="18">
        <v>1</v>
      </c>
      <c r="B962" s="42">
        <v>102368</v>
      </c>
      <c r="C962" s="59" t="s">
        <v>762</v>
      </c>
      <c r="D962" s="159" t="s">
        <v>763</v>
      </c>
      <c r="E962" s="59" t="s">
        <v>243</v>
      </c>
      <c r="F962" s="150">
        <v>288</v>
      </c>
    </row>
    <row r="963" spans="1:6" ht="54.75" customHeight="1">
      <c r="A963" s="18">
        <v>1</v>
      </c>
      <c r="B963" s="42">
        <v>102369</v>
      </c>
      <c r="C963" s="59" t="s">
        <v>764</v>
      </c>
      <c r="D963" s="159" t="s">
        <v>765</v>
      </c>
      <c r="E963" s="59" t="s">
        <v>243</v>
      </c>
      <c r="F963" s="150">
        <v>400</v>
      </c>
    </row>
    <row r="964" spans="1:6" ht="54.75" customHeight="1">
      <c r="A964" s="18">
        <v>1</v>
      </c>
      <c r="B964" s="42">
        <v>102370</v>
      </c>
      <c r="C964" s="59" t="s">
        <v>16</v>
      </c>
      <c r="D964" s="159" t="s">
        <v>766</v>
      </c>
      <c r="E964" s="59" t="s">
        <v>243</v>
      </c>
      <c r="F964" s="150">
        <v>550</v>
      </c>
    </row>
    <row r="965" spans="1:6" ht="124.5" customHeight="1">
      <c r="A965" s="18">
        <v>1</v>
      </c>
      <c r="B965" s="42">
        <v>102371</v>
      </c>
      <c r="C965" s="59" t="s">
        <v>767</v>
      </c>
      <c r="D965" s="159" t="s">
        <v>768</v>
      </c>
      <c r="E965" s="59" t="s">
        <v>243</v>
      </c>
      <c r="F965" s="150">
        <v>400</v>
      </c>
    </row>
    <row r="966" spans="1:6" ht="75" customHeight="1">
      <c r="A966" s="18">
        <v>1</v>
      </c>
      <c r="B966" s="42">
        <v>102372</v>
      </c>
      <c r="C966" s="59" t="s">
        <v>769</v>
      </c>
      <c r="D966" s="159" t="s">
        <v>770</v>
      </c>
      <c r="E966" s="59" t="s">
        <v>243</v>
      </c>
      <c r="F966" s="150">
        <v>400</v>
      </c>
    </row>
    <row r="967" spans="1:6" ht="75" customHeight="1">
      <c r="A967" s="18">
        <v>1</v>
      </c>
      <c r="B967" s="42">
        <v>102373</v>
      </c>
      <c r="C967" s="59" t="s">
        <v>2177</v>
      </c>
      <c r="D967" s="159" t="s">
        <v>2178</v>
      </c>
      <c r="E967" s="59" t="s">
        <v>243</v>
      </c>
      <c r="F967" s="150">
        <v>400</v>
      </c>
    </row>
    <row r="968" spans="1:6" ht="169.5" customHeight="1">
      <c r="A968" s="18">
        <v>1</v>
      </c>
      <c r="B968" s="42">
        <v>102374</v>
      </c>
      <c r="C968" s="59" t="s">
        <v>771</v>
      </c>
      <c r="D968" s="159" t="s">
        <v>2179</v>
      </c>
      <c r="E968" s="59" t="s">
        <v>243</v>
      </c>
      <c r="F968" s="150">
        <v>900</v>
      </c>
    </row>
    <row r="969" spans="1:6" ht="75" customHeight="1">
      <c r="A969" s="18">
        <v>1</v>
      </c>
      <c r="B969" s="42">
        <v>102375</v>
      </c>
      <c r="C969" s="59"/>
      <c r="D969" s="159" t="s">
        <v>2180</v>
      </c>
      <c r="E969" s="59" t="s">
        <v>243</v>
      </c>
      <c r="F969" s="150">
        <v>400</v>
      </c>
    </row>
    <row r="970" spans="1:6" ht="75" customHeight="1">
      <c r="A970" s="18">
        <v>1</v>
      </c>
      <c r="B970" s="42">
        <v>102376</v>
      </c>
      <c r="C970" s="59" t="s">
        <v>772</v>
      </c>
      <c r="D970" s="159" t="s">
        <v>773</v>
      </c>
      <c r="E970" s="59" t="s">
        <v>243</v>
      </c>
      <c r="F970" s="150">
        <v>400</v>
      </c>
    </row>
    <row r="971" spans="1:6" ht="75" customHeight="1">
      <c r="A971" s="18">
        <v>1</v>
      </c>
      <c r="B971" s="42">
        <v>102377</v>
      </c>
      <c r="C971" s="59" t="s">
        <v>774</v>
      </c>
      <c r="D971" s="167" t="s">
        <v>1596</v>
      </c>
      <c r="E971" s="59" t="s">
        <v>243</v>
      </c>
      <c r="F971" s="150">
        <v>400</v>
      </c>
    </row>
    <row r="972" spans="1:6" ht="75" customHeight="1">
      <c r="A972" s="18">
        <v>1</v>
      </c>
      <c r="B972" s="42">
        <v>102378</v>
      </c>
      <c r="C972" s="59" t="s">
        <v>775</v>
      </c>
      <c r="D972" s="159" t="s">
        <v>776</v>
      </c>
      <c r="E972" s="59" t="s">
        <v>243</v>
      </c>
      <c r="F972" s="150">
        <v>400</v>
      </c>
    </row>
    <row r="973" spans="1:6" ht="94.5" customHeight="1">
      <c r="A973" s="18">
        <v>1</v>
      </c>
      <c r="B973" s="42">
        <v>102379</v>
      </c>
      <c r="C973" s="59" t="s">
        <v>777</v>
      </c>
      <c r="D973" s="167" t="s">
        <v>778</v>
      </c>
      <c r="E973" s="59" t="s">
        <v>243</v>
      </c>
      <c r="F973" s="150">
        <v>550</v>
      </c>
    </row>
    <row r="974" spans="1:6" ht="54.75" customHeight="1">
      <c r="A974" s="18">
        <v>1</v>
      </c>
      <c r="B974" s="42">
        <v>102380</v>
      </c>
      <c r="C974" s="59" t="s">
        <v>779</v>
      </c>
      <c r="D974" s="167" t="s">
        <v>780</v>
      </c>
      <c r="E974" s="59" t="s">
        <v>243</v>
      </c>
      <c r="F974" s="150">
        <v>400</v>
      </c>
    </row>
    <row r="975" spans="1:6" ht="54.75" customHeight="1">
      <c r="A975" s="18">
        <v>1</v>
      </c>
      <c r="B975" s="42">
        <v>102381</v>
      </c>
      <c r="C975" s="59" t="s">
        <v>781</v>
      </c>
      <c r="D975" s="167" t="s">
        <v>1597</v>
      </c>
      <c r="E975" s="59" t="s">
        <v>243</v>
      </c>
      <c r="F975" s="150">
        <v>400</v>
      </c>
    </row>
    <row r="976" spans="1:6" ht="54.75" customHeight="1">
      <c r="A976" s="18">
        <v>1</v>
      </c>
      <c r="B976" s="42">
        <v>102382</v>
      </c>
      <c r="C976" s="59" t="s">
        <v>781</v>
      </c>
      <c r="D976" s="159" t="s">
        <v>487</v>
      </c>
      <c r="E976" s="59" t="s">
        <v>243</v>
      </c>
      <c r="F976" s="150">
        <v>550</v>
      </c>
    </row>
    <row r="977" spans="1:6" ht="34.5" customHeight="1">
      <c r="A977" s="18">
        <v>1</v>
      </c>
      <c r="B977" s="42">
        <v>102383</v>
      </c>
      <c r="C977" s="59" t="s">
        <v>2181</v>
      </c>
      <c r="D977" s="324" t="s">
        <v>2182</v>
      </c>
      <c r="E977" s="59" t="s">
        <v>243</v>
      </c>
      <c r="F977" s="150">
        <v>400</v>
      </c>
    </row>
    <row r="978" spans="1:6" ht="54.75" customHeight="1">
      <c r="A978" s="18">
        <v>1</v>
      </c>
      <c r="B978" s="42">
        <v>102384</v>
      </c>
      <c r="C978" s="59" t="s">
        <v>2183</v>
      </c>
      <c r="D978" s="196" t="s">
        <v>2184</v>
      </c>
      <c r="E978" s="59" t="s">
        <v>243</v>
      </c>
      <c r="F978" s="150">
        <v>400</v>
      </c>
    </row>
    <row r="979" spans="1:6" ht="34.5" customHeight="1">
      <c r="A979" s="18">
        <v>1</v>
      </c>
      <c r="B979" s="42">
        <v>102385</v>
      </c>
      <c r="C979" s="59" t="s">
        <v>2183</v>
      </c>
      <c r="D979" s="196" t="s">
        <v>2185</v>
      </c>
      <c r="E979" s="59" t="s">
        <v>243</v>
      </c>
      <c r="F979" s="150">
        <v>400</v>
      </c>
    </row>
    <row r="980" spans="1:6" ht="54.75" customHeight="1">
      <c r="A980" s="18">
        <v>1</v>
      </c>
      <c r="B980" s="42">
        <v>102386</v>
      </c>
      <c r="C980" s="59" t="s">
        <v>2186</v>
      </c>
      <c r="D980" s="196" t="s">
        <v>2187</v>
      </c>
      <c r="E980" s="59" t="s">
        <v>243</v>
      </c>
      <c r="F980" s="150">
        <v>7000</v>
      </c>
    </row>
    <row r="981" spans="1:6" ht="54.75" customHeight="1">
      <c r="A981" s="18">
        <v>1</v>
      </c>
      <c r="B981" s="42">
        <v>102387</v>
      </c>
      <c r="C981" s="59" t="s">
        <v>2186</v>
      </c>
      <c r="D981" s="196" t="s">
        <v>2188</v>
      </c>
      <c r="E981" s="59" t="s">
        <v>243</v>
      </c>
      <c r="F981" s="150">
        <v>7000</v>
      </c>
    </row>
    <row r="982" spans="1:6" ht="75" customHeight="1">
      <c r="A982" s="18">
        <v>1</v>
      </c>
      <c r="B982" s="42">
        <v>102388</v>
      </c>
      <c r="C982" s="72" t="s">
        <v>782</v>
      </c>
      <c r="D982" s="167" t="s">
        <v>783</v>
      </c>
      <c r="E982" s="59" t="s">
        <v>243</v>
      </c>
      <c r="F982" s="150">
        <v>400</v>
      </c>
    </row>
    <row r="983" spans="1:6" ht="94.5" customHeight="1">
      <c r="A983" s="18">
        <v>1</v>
      </c>
      <c r="B983" s="42">
        <v>102389</v>
      </c>
      <c r="C983" s="22" t="s">
        <v>782</v>
      </c>
      <c r="D983" s="167" t="s">
        <v>784</v>
      </c>
      <c r="E983" s="59" t="s">
        <v>243</v>
      </c>
      <c r="F983" s="150">
        <v>400</v>
      </c>
    </row>
    <row r="984" spans="1:6" ht="75" customHeight="1">
      <c r="A984" s="18">
        <v>1</v>
      </c>
      <c r="B984" s="42">
        <v>102390</v>
      </c>
      <c r="C984" s="72" t="s">
        <v>785</v>
      </c>
      <c r="D984" s="159" t="s">
        <v>786</v>
      </c>
      <c r="E984" s="59" t="s">
        <v>243</v>
      </c>
      <c r="F984" s="150">
        <v>2000</v>
      </c>
    </row>
    <row r="985" spans="1:6" ht="54.75" customHeight="1">
      <c r="A985" s="18">
        <v>1</v>
      </c>
      <c r="B985" s="42">
        <v>102391</v>
      </c>
      <c r="C985" s="72" t="s">
        <v>787</v>
      </c>
      <c r="D985" s="159" t="s">
        <v>788</v>
      </c>
      <c r="E985" s="59" t="s">
        <v>243</v>
      </c>
      <c r="F985" s="150">
        <v>650</v>
      </c>
    </row>
    <row r="986" spans="1:6" ht="34.5" customHeight="1">
      <c r="A986" s="18">
        <v>1</v>
      </c>
      <c r="B986" s="42">
        <v>102392</v>
      </c>
      <c r="C986" s="22" t="s">
        <v>789</v>
      </c>
      <c r="D986" s="196" t="s">
        <v>790</v>
      </c>
      <c r="E986" s="59" t="s">
        <v>243</v>
      </c>
      <c r="F986" s="150">
        <v>280</v>
      </c>
    </row>
    <row r="987" spans="1:6" ht="146.25" customHeight="1">
      <c r="A987" s="18">
        <v>1</v>
      </c>
      <c r="B987" s="42">
        <v>102393</v>
      </c>
      <c r="C987" s="59" t="s">
        <v>791</v>
      </c>
      <c r="D987" s="167" t="s">
        <v>1598</v>
      </c>
      <c r="E987" s="59" t="s">
        <v>243</v>
      </c>
      <c r="F987" s="150">
        <v>1400</v>
      </c>
    </row>
    <row r="988" spans="1:6" ht="75" customHeight="1">
      <c r="A988" s="18">
        <v>1</v>
      </c>
      <c r="B988" s="42">
        <v>102394</v>
      </c>
      <c r="C988" s="3" t="s">
        <v>792</v>
      </c>
      <c r="D988" s="159" t="s">
        <v>1599</v>
      </c>
      <c r="E988" s="59" t="s">
        <v>243</v>
      </c>
      <c r="F988" s="150">
        <v>1500</v>
      </c>
    </row>
    <row r="989" spans="1:6" ht="75" customHeight="1">
      <c r="A989" s="18">
        <v>1</v>
      </c>
      <c r="B989" s="42">
        <v>102395</v>
      </c>
      <c r="C989" s="72" t="s">
        <v>793</v>
      </c>
      <c r="D989" s="159" t="s">
        <v>794</v>
      </c>
      <c r="E989" s="59" t="s">
        <v>243</v>
      </c>
      <c r="F989" s="150">
        <v>1100</v>
      </c>
    </row>
    <row r="990" spans="1:6" ht="75" customHeight="1">
      <c r="A990" s="18">
        <v>1</v>
      </c>
      <c r="B990" s="42">
        <v>102396</v>
      </c>
      <c r="C990" s="3" t="s">
        <v>795</v>
      </c>
      <c r="D990" s="159" t="s">
        <v>1600</v>
      </c>
      <c r="E990" s="59" t="s">
        <v>243</v>
      </c>
      <c r="F990" s="150">
        <v>1100</v>
      </c>
    </row>
    <row r="991" spans="1:6" ht="34.5" customHeight="1">
      <c r="A991" s="18">
        <v>1</v>
      </c>
      <c r="B991" s="42">
        <v>102397</v>
      </c>
      <c r="C991" s="59" t="s">
        <v>796</v>
      </c>
      <c r="D991" s="159" t="s">
        <v>1601</v>
      </c>
      <c r="E991" s="59" t="s">
        <v>243</v>
      </c>
      <c r="F991" s="150">
        <v>400</v>
      </c>
    </row>
    <row r="992" spans="1:6" ht="75" customHeight="1">
      <c r="A992" s="18">
        <v>1</v>
      </c>
      <c r="B992" s="42">
        <v>102398</v>
      </c>
      <c r="C992" s="59" t="s">
        <v>797</v>
      </c>
      <c r="D992" s="159" t="s">
        <v>1602</v>
      </c>
      <c r="E992" s="59" t="s">
        <v>243</v>
      </c>
      <c r="F992" s="150">
        <v>1100</v>
      </c>
    </row>
    <row r="993" spans="1:6" ht="75" customHeight="1">
      <c r="A993" s="18">
        <v>1</v>
      </c>
      <c r="B993" s="42">
        <v>102399</v>
      </c>
      <c r="C993" s="136" t="s">
        <v>920</v>
      </c>
      <c r="D993" s="203" t="s">
        <v>1603</v>
      </c>
      <c r="E993" s="59" t="s">
        <v>243</v>
      </c>
      <c r="F993" s="150">
        <v>1500</v>
      </c>
    </row>
    <row r="994" spans="1:6" ht="94.5" customHeight="1">
      <c r="A994" s="18">
        <v>1</v>
      </c>
      <c r="B994" s="42">
        <v>102400</v>
      </c>
      <c r="C994" s="136" t="s">
        <v>921</v>
      </c>
      <c r="D994" s="203" t="s">
        <v>1604</v>
      </c>
      <c r="E994" s="59" t="s">
        <v>243</v>
      </c>
      <c r="F994" s="150">
        <v>2000</v>
      </c>
    </row>
    <row r="995" spans="1:6" ht="75" customHeight="1">
      <c r="A995" s="18">
        <v>1</v>
      </c>
      <c r="B995" s="42">
        <v>102401</v>
      </c>
      <c r="C995" s="59" t="s">
        <v>798</v>
      </c>
      <c r="D995" s="159" t="s">
        <v>1605</v>
      </c>
      <c r="E995" s="59" t="s">
        <v>243</v>
      </c>
      <c r="F995" s="150">
        <v>1480</v>
      </c>
    </row>
    <row r="996" spans="1:6" ht="75" customHeight="1">
      <c r="A996" s="18">
        <v>1</v>
      </c>
      <c r="B996" s="42">
        <v>102402</v>
      </c>
      <c r="C996" s="3" t="s">
        <v>798</v>
      </c>
      <c r="D996" s="159" t="s">
        <v>1606</v>
      </c>
      <c r="E996" s="59" t="s">
        <v>243</v>
      </c>
      <c r="F996" s="150">
        <v>1200</v>
      </c>
    </row>
    <row r="997" spans="1:6" ht="75" customHeight="1">
      <c r="A997" s="18">
        <v>1</v>
      </c>
      <c r="B997" s="42">
        <v>102403</v>
      </c>
      <c r="C997" s="59" t="s">
        <v>798</v>
      </c>
      <c r="D997" s="159" t="s">
        <v>1607</v>
      </c>
      <c r="E997" s="59" t="s">
        <v>243</v>
      </c>
      <c r="F997" s="150">
        <v>1200</v>
      </c>
    </row>
    <row r="998" spans="1:6" ht="75" customHeight="1">
      <c r="A998" s="60">
        <v>1</v>
      </c>
      <c r="B998" s="42">
        <v>102404</v>
      </c>
      <c r="C998" s="112" t="s">
        <v>1240</v>
      </c>
      <c r="D998" s="162" t="s">
        <v>1608</v>
      </c>
      <c r="E998" s="59" t="s">
        <v>243</v>
      </c>
      <c r="F998" s="150">
        <v>1000</v>
      </c>
    </row>
    <row r="999" spans="1:6" ht="54.75" customHeight="1">
      <c r="A999" s="18">
        <v>1</v>
      </c>
      <c r="B999" s="42">
        <v>102405</v>
      </c>
      <c r="C999" s="112" t="s">
        <v>1240</v>
      </c>
      <c r="D999" s="163" t="s">
        <v>2158</v>
      </c>
      <c r="E999" s="59" t="s">
        <v>243</v>
      </c>
      <c r="F999" s="150">
        <v>1000</v>
      </c>
    </row>
    <row r="1000" spans="1:6" ht="75" customHeight="1">
      <c r="A1000" s="18">
        <v>1</v>
      </c>
      <c r="B1000" s="42">
        <v>102406</v>
      </c>
      <c r="C1000" s="112" t="s">
        <v>1241</v>
      </c>
      <c r="D1000" s="162" t="s">
        <v>1960</v>
      </c>
      <c r="E1000" s="59" t="s">
        <v>243</v>
      </c>
      <c r="F1000" s="150">
        <v>1400</v>
      </c>
    </row>
    <row r="1001" spans="1:6" ht="75" customHeight="1">
      <c r="A1001" s="18">
        <v>1</v>
      </c>
      <c r="B1001" s="42">
        <v>102407</v>
      </c>
      <c r="C1001" s="112" t="s">
        <v>1880</v>
      </c>
      <c r="D1001" s="162" t="s">
        <v>1961</v>
      </c>
      <c r="E1001" s="59" t="s">
        <v>243</v>
      </c>
      <c r="F1001" s="150">
        <v>1000</v>
      </c>
    </row>
    <row r="1002" spans="1:6" ht="75" customHeight="1">
      <c r="A1002" s="18">
        <v>1</v>
      </c>
      <c r="B1002" s="42">
        <v>102408</v>
      </c>
      <c r="C1002" s="112" t="s">
        <v>1881</v>
      </c>
      <c r="D1002" s="162" t="s">
        <v>1882</v>
      </c>
      <c r="E1002" s="59" t="s">
        <v>243</v>
      </c>
      <c r="F1002" s="150">
        <v>900</v>
      </c>
    </row>
    <row r="1003" spans="1:6" ht="54.75" customHeight="1">
      <c r="A1003" s="18">
        <v>1</v>
      </c>
      <c r="B1003" s="42">
        <v>102409</v>
      </c>
      <c r="C1003" s="112"/>
      <c r="D1003" s="162" t="s">
        <v>1887</v>
      </c>
      <c r="E1003" s="59" t="s">
        <v>243</v>
      </c>
      <c r="F1003" s="150">
        <v>4000</v>
      </c>
    </row>
    <row r="1004" spans="1:6" ht="54.75" customHeight="1">
      <c r="A1004" s="18">
        <v>1</v>
      </c>
      <c r="B1004" s="42">
        <v>102410</v>
      </c>
      <c r="C1004" s="112"/>
      <c r="D1004" s="162" t="s">
        <v>1888</v>
      </c>
      <c r="E1004" s="59" t="s">
        <v>243</v>
      </c>
      <c r="F1004" s="150">
        <v>3100</v>
      </c>
    </row>
    <row r="1005" spans="1:6" ht="54.75" customHeight="1">
      <c r="A1005" s="18">
        <v>1</v>
      </c>
      <c r="B1005" s="42">
        <v>102411</v>
      </c>
      <c r="C1005" s="59" t="s">
        <v>796</v>
      </c>
      <c r="D1005" s="159" t="s">
        <v>2411</v>
      </c>
      <c r="E1005" s="59" t="s">
        <v>243</v>
      </c>
      <c r="F1005" s="150">
        <v>400</v>
      </c>
    </row>
    <row r="1006" spans="1:6" ht="75" customHeight="1">
      <c r="A1006" s="18">
        <v>1</v>
      </c>
      <c r="B1006" s="42">
        <v>102412</v>
      </c>
      <c r="C1006" s="59"/>
      <c r="D1006" s="159" t="s">
        <v>2443</v>
      </c>
      <c r="E1006" s="59" t="s">
        <v>243</v>
      </c>
      <c r="F1006" s="150">
        <v>1470</v>
      </c>
    </row>
    <row r="1007" spans="1:6" ht="39.75" customHeight="1">
      <c r="A1007" s="375" t="s">
        <v>2444</v>
      </c>
      <c r="B1007" s="397"/>
      <c r="C1007" s="397"/>
      <c r="D1007" s="397"/>
      <c r="E1007" s="397"/>
      <c r="F1007" s="398"/>
    </row>
    <row r="1008" spans="1:6" ht="54.75" customHeight="1">
      <c r="A1008" s="18">
        <v>1</v>
      </c>
      <c r="B1008" s="42">
        <v>104000</v>
      </c>
      <c r="C1008" s="72" t="s">
        <v>2445</v>
      </c>
      <c r="D1008" s="191" t="s">
        <v>2446</v>
      </c>
      <c r="E1008" s="59" t="s">
        <v>243</v>
      </c>
      <c r="F1008" s="152">
        <v>220</v>
      </c>
    </row>
    <row r="1009" spans="1:6" ht="34.5" customHeight="1">
      <c r="A1009" s="18">
        <v>1</v>
      </c>
      <c r="B1009" s="42">
        <v>104001</v>
      </c>
      <c r="C1009" s="72" t="s">
        <v>2447</v>
      </c>
      <c r="D1009" s="191" t="s">
        <v>1314</v>
      </c>
      <c r="E1009" s="59" t="s">
        <v>243</v>
      </c>
      <c r="F1009" s="152">
        <v>190</v>
      </c>
    </row>
    <row r="1010" spans="1:6" ht="54.75" customHeight="1">
      <c r="A1010" s="18">
        <v>1</v>
      </c>
      <c r="B1010" s="42">
        <v>104002</v>
      </c>
      <c r="C1010" s="72" t="s">
        <v>2448</v>
      </c>
      <c r="D1010" s="191" t="s">
        <v>2449</v>
      </c>
      <c r="E1010" s="59" t="s">
        <v>243</v>
      </c>
      <c r="F1010" s="152">
        <v>170</v>
      </c>
    </row>
    <row r="1011" spans="1:6" ht="54.75" customHeight="1">
      <c r="A1011" s="18">
        <v>1</v>
      </c>
      <c r="B1011" s="42">
        <v>104003</v>
      </c>
      <c r="C1011" s="72" t="s">
        <v>2450</v>
      </c>
      <c r="D1011" s="191" t="s">
        <v>2451</v>
      </c>
      <c r="E1011" s="59" t="s">
        <v>243</v>
      </c>
      <c r="F1011" s="152">
        <v>630</v>
      </c>
    </row>
    <row r="1012" spans="1:6" s="208" customFormat="1" ht="39.75" customHeight="1">
      <c r="A1012" s="380" t="s">
        <v>2433</v>
      </c>
      <c r="B1012" s="402"/>
      <c r="C1012" s="402"/>
      <c r="D1012" s="402"/>
      <c r="E1012" s="402"/>
      <c r="F1012" s="403"/>
    </row>
    <row r="1013" spans="1:6" ht="75" customHeight="1">
      <c r="A1013" s="18">
        <v>1</v>
      </c>
      <c r="B1013" s="42">
        <v>102500</v>
      </c>
      <c r="C1013" s="59" t="s">
        <v>836</v>
      </c>
      <c r="D1013" s="159" t="s">
        <v>468</v>
      </c>
      <c r="E1013" s="59" t="s">
        <v>243</v>
      </c>
      <c r="F1013" s="367">
        <v>45000</v>
      </c>
    </row>
    <row r="1014" spans="1:6" ht="54.75" customHeight="1">
      <c r="A1014" s="18">
        <v>1</v>
      </c>
      <c r="B1014" s="42">
        <v>102501</v>
      </c>
      <c r="C1014" s="59" t="s">
        <v>805</v>
      </c>
      <c r="D1014" s="159" t="s">
        <v>464</v>
      </c>
      <c r="E1014" s="59" t="s">
        <v>243</v>
      </c>
      <c r="F1014" s="367">
        <v>22000</v>
      </c>
    </row>
    <row r="1015" spans="1:6" ht="118.5" customHeight="1">
      <c r="A1015" s="18">
        <v>1</v>
      </c>
      <c r="B1015" s="42">
        <v>102502</v>
      </c>
      <c r="C1015" s="59" t="s">
        <v>801</v>
      </c>
      <c r="D1015" s="159" t="s">
        <v>802</v>
      </c>
      <c r="E1015" s="59" t="s">
        <v>243</v>
      </c>
      <c r="F1015" s="367">
        <v>15000</v>
      </c>
    </row>
    <row r="1016" spans="1:6" ht="54.75" customHeight="1">
      <c r="A1016" s="18">
        <v>1</v>
      </c>
      <c r="B1016" s="42">
        <v>102503</v>
      </c>
      <c r="C1016" s="59" t="s">
        <v>1892</v>
      </c>
      <c r="D1016" s="159" t="s">
        <v>1893</v>
      </c>
      <c r="E1016" s="59" t="s">
        <v>243</v>
      </c>
      <c r="F1016" s="367">
        <v>5000</v>
      </c>
    </row>
    <row r="1017" spans="1:6" ht="54.75" customHeight="1">
      <c r="A1017" s="18">
        <v>1</v>
      </c>
      <c r="B1017" s="42">
        <v>102504</v>
      </c>
      <c r="C1017" s="59" t="s">
        <v>1075</v>
      </c>
      <c r="D1017" s="159" t="s">
        <v>533</v>
      </c>
      <c r="E1017" s="59" t="s">
        <v>243</v>
      </c>
      <c r="F1017" s="367">
        <v>12000</v>
      </c>
    </row>
    <row r="1018" spans="1:6" ht="34.5" customHeight="1">
      <c r="A1018" s="18">
        <v>1</v>
      </c>
      <c r="B1018" s="42">
        <v>102505</v>
      </c>
      <c r="C1018" s="59" t="s">
        <v>1076</v>
      </c>
      <c r="D1018" s="159" t="s">
        <v>534</v>
      </c>
      <c r="E1018" s="59" t="s">
        <v>243</v>
      </c>
      <c r="F1018" s="367">
        <v>6500</v>
      </c>
    </row>
    <row r="1019" spans="1:6" ht="75" customHeight="1">
      <c r="A1019" s="18">
        <v>1</v>
      </c>
      <c r="B1019" s="42">
        <v>102506</v>
      </c>
      <c r="C1019" s="59" t="s">
        <v>804</v>
      </c>
      <c r="D1019" s="159" t="s">
        <v>535</v>
      </c>
      <c r="E1019" s="59" t="s">
        <v>243</v>
      </c>
      <c r="F1019" s="367">
        <v>5000</v>
      </c>
    </row>
    <row r="1020" spans="1:6" ht="75" customHeight="1">
      <c r="A1020" s="18">
        <v>1</v>
      </c>
      <c r="B1020" s="42">
        <v>102507</v>
      </c>
      <c r="C1020" s="59" t="s">
        <v>803</v>
      </c>
      <c r="D1020" s="159" t="s">
        <v>1077</v>
      </c>
      <c r="E1020" s="59" t="s">
        <v>243</v>
      </c>
      <c r="F1020" s="367">
        <v>8000</v>
      </c>
    </row>
    <row r="1021" spans="1:6" ht="75" customHeight="1">
      <c r="A1021" s="18">
        <v>1</v>
      </c>
      <c r="B1021" s="42">
        <v>102508</v>
      </c>
      <c r="C1021" s="59" t="s">
        <v>1078</v>
      </c>
      <c r="D1021" s="159" t="s">
        <v>1079</v>
      </c>
      <c r="E1021" s="59" t="s">
        <v>243</v>
      </c>
      <c r="F1021" s="367">
        <v>15000</v>
      </c>
    </row>
    <row r="1022" spans="1:6" ht="75" customHeight="1">
      <c r="A1022" s="18">
        <v>1</v>
      </c>
      <c r="B1022" s="42">
        <v>102509</v>
      </c>
      <c r="C1022" s="59" t="s">
        <v>1080</v>
      </c>
      <c r="D1022" s="159" t="s">
        <v>1081</v>
      </c>
      <c r="E1022" s="59" t="s">
        <v>243</v>
      </c>
      <c r="F1022" s="367">
        <v>8000</v>
      </c>
    </row>
    <row r="1023" spans="1:6" ht="34.5" customHeight="1">
      <c r="A1023" s="18">
        <v>1</v>
      </c>
      <c r="B1023" s="42">
        <v>102510</v>
      </c>
      <c r="C1023" s="59" t="s">
        <v>800</v>
      </c>
      <c r="D1023" s="159" t="s">
        <v>1082</v>
      </c>
      <c r="E1023" s="59" t="s">
        <v>243</v>
      </c>
      <c r="F1023" s="367">
        <v>5000</v>
      </c>
    </row>
    <row r="1024" spans="1:6" ht="34.5" customHeight="1">
      <c r="A1024" s="18">
        <v>1</v>
      </c>
      <c r="B1024" s="42">
        <v>102511</v>
      </c>
      <c r="C1024" s="59" t="s">
        <v>799</v>
      </c>
      <c r="D1024" s="159" t="s">
        <v>532</v>
      </c>
      <c r="E1024" s="59" t="s">
        <v>243</v>
      </c>
      <c r="F1024" s="367">
        <v>5000</v>
      </c>
    </row>
    <row r="1025" spans="1:6" s="208" customFormat="1" ht="39.75" customHeight="1">
      <c r="A1025" s="375" t="s">
        <v>1083</v>
      </c>
      <c r="B1025" s="376"/>
      <c r="C1025" s="376"/>
      <c r="D1025" s="376"/>
      <c r="E1025" s="376"/>
      <c r="F1025" s="377"/>
    </row>
    <row r="1026" spans="1:6" ht="75" customHeight="1">
      <c r="A1026" s="18">
        <v>1</v>
      </c>
      <c r="B1026" s="42">
        <v>102550</v>
      </c>
      <c r="C1026" s="59" t="s">
        <v>1084</v>
      </c>
      <c r="D1026" s="159" t="s">
        <v>1609</v>
      </c>
      <c r="E1026" s="59" t="s">
        <v>243</v>
      </c>
      <c r="F1026" s="367">
        <v>14000</v>
      </c>
    </row>
    <row r="1027" spans="1:6" ht="75" customHeight="1">
      <c r="A1027" s="18">
        <v>1</v>
      </c>
      <c r="B1027" s="42">
        <v>102551</v>
      </c>
      <c r="C1027" s="59" t="s">
        <v>877</v>
      </c>
      <c r="D1027" s="159" t="s">
        <v>1610</v>
      </c>
      <c r="E1027" s="59" t="s">
        <v>243</v>
      </c>
      <c r="F1027" s="367">
        <v>11000</v>
      </c>
    </row>
    <row r="1028" spans="1:6" ht="54.75" customHeight="1">
      <c r="A1028" s="18">
        <v>1</v>
      </c>
      <c r="B1028" s="42">
        <v>102552</v>
      </c>
      <c r="C1028" s="59" t="s">
        <v>818</v>
      </c>
      <c r="D1028" s="159" t="s">
        <v>2343</v>
      </c>
      <c r="E1028" s="59" t="s">
        <v>243</v>
      </c>
      <c r="F1028" s="367">
        <v>2500</v>
      </c>
    </row>
    <row r="1029" spans="1:6" ht="54.75" customHeight="1">
      <c r="A1029" s="18">
        <v>1</v>
      </c>
      <c r="B1029" s="42">
        <v>102553</v>
      </c>
      <c r="C1029" s="59" t="s">
        <v>809</v>
      </c>
      <c r="D1029" s="159" t="s">
        <v>403</v>
      </c>
      <c r="E1029" s="59" t="s">
        <v>243</v>
      </c>
      <c r="F1029" s="367">
        <v>1500</v>
      </c>
    </row>
    <row r="1030" spans="1:6" ht="54.75" customHeight="1">
      <c r="A1030" s="18">
        <v>1</v>
      </c>
      <c r="B1030" s="42">
        <v>102554</v>
      </c>
      <c r="C1030" s="59" t="s">
        <v>811</v>
      </c>
      <c r="D1030" s="159" t="s">
        <v>405</v>
      </c>
      <c r="E1030" s="59" t="s">
        <v>243</v>
      </c>
      <c r="F1030" s="367">
        <v>2500</v>
      </c>
    </row>
    <row r="1031" spans="1:6" ht="54.75" customHeight="1">
      <c r="A1031" s="18">
        <v>1</v>
      </c>
      <c r="B1031" s="42">
        <v>102555</v>
      </c>
      <c r="C1031" s="59" t="s">
        <v>935</v>
      </c>
      <c r="D1031" s="159" t="s">
        <v>536</v>
      </c>
      <c r="E1031" s="59" t="s">
        <v>243</v>
      </c>
      <c r="F1031" s="367">
        <v>1500</v>
      </c>
    </row>
    <row r="1032" spans="1:6" ht="75" customHeight="1">
      <c r="A1032" s="18">
        <v>1</v>
      </c>
      <c r="B1032" s="42">
        <v>102556</v>
      </c>
      <c r="C1032" s="59" t="s">
        <v>810</v>
      </c>
      <c r="D1032" s="159" t="s">
        <v>404</v>
      </c>
      <c r="E1032" s="59" t="s">
        <v>243</v>
      </c>
      <c r="F1032" s="367">
        <v>1500</v>
      </c>
    </row>
    <row r="1033" spans="1:6" ht="75" customHeight="1">
      <c r="A1033" s="18">
        <v>1</v>
      </c>
      <c r="B1033" s="42">
        <v>102557</v>
      </c>
      <c r="C1033" s="59" t="s">
        <v>812</v>
      </c>
      <c r="D1033" s="159" t="s">
        <v>2344</v>
      </c>
      <c r="E1033" s="59" t="s">
        <v>243</v>
      </c>
      <c r="F1033" s="367">
        <v>1500</v>
      </c>
    </row>
    <row r="1034" spans="1:6" ht="94.5" customHeight="1">
      <c r="A1034" s="18">
        <v>1</v>
      </c>
      <c r="B1034" s="42">
        <v>102558</v>
      </c>
      <c r="C1034" s="59" t="s">
        <v>813</v>
      </c>
      <c r="D1034" s="159" t="s">
        <v>814</v>
      </c>
      <c r="E1034" s="59" t="s">
        <v>243</v>
      </c>
      <c r="F1034" s="367">
        <v>2500</v>
      </c>
    </row>
    <row r="1035" spans="1:6" ht="54.75" customHeight="1">
      <c r="A1035" s="18">
        <v>1</v>
      </c>
      <c r="B1035" s="42">
        <v>102559</v>
      </c>
      <c r="C1035" s="59" t="s">
        <v>815</v>
      </c>
      <c r="D1035" s="159" t="s">
        <v>816</v>
      </c>
      <c r="E1035" s="59" t="s">
        <v>243</v>
      </c>
      <c r="F1035" s="367">
        <v>12500</v>
      </c>
    </row>
    <row r="1036" spans="1:6" ht="54.75" customHeight="1">
      <c r="A1036" s="18">
        <v>1</v>
      </c>
      <c r="B1036" s="42">
        <v>102560</v>
      </c>
      <c r="C1036" s="59" t="s">
        <v>815</v>
      </c>
      <c r="D1036" s="159" t="s">
        <v>817</v>
      </c>
      <c r="E1036" s="59" t="s">
        <v>243</v>
      </c>
      <c r="F1036" s="367">
        <v>16000</v>
      </c>
    </row>
    <row r="1037" spans="1:6" ht="94.5" customHeight="1">
      <c r="A1037" s="18">
        <v>1</v>
      </c>
      <c r="B1037" s="42">
        <v>102561</v>
      </c>
      <c r="C1037" s="59" t="s">
        <v>1856</v>
      </c>
      <c r="D1037" s="159" t="s">
        <v>1857</v>
      </c>
      <c r="E1037" s="59" t="s">
        <v>243</v>
      </c>
      <c r="F1037" s="367">
        <v>20000</v>
      </c>
    </row>
    <row r="1038" spans="1:6" ht="54.75" customHeight="1">
      <c r="A1038" s="18">
        <v>1</v>
      </c>
      <c r="B1038" s="42">
        <v>102562</v>
      </c>
      <c r="C1038" s="59" t="s">
        <v>806</v>
      </c>
      <c r="D1038" s="159" t="s">
        <v>807</v>
      </c>
      <c r="E1038" s="59" t="s">
        <v>243</v>
      </c>
      <c r="F1038" s="367">
        <v>10000</v>
      </c>
    </row>
    <row r="1039" spans="1:6" ht="54.75" customHeight="1">
      <c r="A1039" s="18">
        <v>1</v>
      </c>
      <c r="B1039" s="42">
        <v>102563</v>
      </c>
      <c r="C1039" s="59" t="s">
        <v>806</v>
      </c>
      <c r="D1039" s="159" t="s">
        <v>808</v>
      </c>
      <c r="E1039" s="59" t="s">
        <v>243</v>
      </c>
      <c r="F1039" s="367">
        <v>16000</v>
      </c>
    </row>
    <row r="1040" spans="1:6" ht="75" customHeight="1">
      <c r="A1040" s="18">
        <v>1</v>
      </c>
      <c r="B1040" s="42">
        <v>102564</v>
      </c>
      <c r="C1040" s="59" t="s">
        <v>1894</v>
      </c>
      <c r="D1040" s="159" t="s">
        <v>1895</v>
      </c>
      <c r="E1040" s="59" t="s">
        <v>243</v>
      </c>
      <c r="F1040" s="367">
        <v>30000</v>
      </c>
    </row>
    <row r="1041" spans="1:6" ht="75" customHeight="1">
      <c r="A1041" s="18">
        <v>1</v>
      </c>
      <c r="B1041" s="42">
        <v>102565</v>
      </c>
      <c r="C1041" s="59" t="s">
        <v>1896</v>
      </c>
      <c r="D1041" s="159" t="s">
        <v>1897</v>
      </c>
      <c r="E1041" s="59" t="s">
        <v>243</v>
      </c>
      <c r="F1041" s="367">
        <v>38000</v>
      </c>
    </row>
    <row r="1042" spans="1:6" ht="54.75" customHeight="1">
      <c r="A1042" s="18">
        <v>1</v>
      </c>
      <c r="B1042" s="42">
        <v>102566</v>
      </c>
      <c r="C1042" s="59" t="s">
        <v>1085</v>
      </c>
      <c r="D1042" s="159" t="s">
        <v>406</v>
      </c>
      <c r="E1042" s="59" t="s">
        <v>243</v>
      </c>
      <c r="F1042" s="367">
        <v>3000</v>
      </c>
    </row>
    <row r="1043" spans="1:6" ht="54.75" customHeight="1">
      <c r="A1043" s="18">
        <v>1</v>
      </c>
      <c r="B1043" s="42">
        <v>102567</v>
      </c>
      <c r="C1043" s="59" t="s">
        <v>1086</v>
      </c>
      <c r="D1043" s="159" t="s">
        <v>402</v>
      </c>
      <c r="E1043" s="59" t="s">
        <v>243</v>
      </c>
      <c r="F1043" s="367">
        <v>450</v>
      </c>
    </row>
    <row r="1044" spans="1:6" ht="54.75" customHeight="1">
      <c r="A1044" s="18">
        <v>1</v>
      </c>
      <c r="B1044" s="42">
        <v>102568</v>
      </c>
      <c r="C1044" s="59" t="s">
        <v>1087</v>
      </c>
      <c r="D1044" s="159" t="s">
        <v>470</v>
      </c>
      <c r="E1044" s="59" t="s">
        <v>243</v>
      </c>
      <c r="F1044" s="367">
        <v>350</v>
      </c>
    </row>
    <row r="1045" spans="1:6" ht="54.75" customHeight="1">
      <c r="A1045" s="18">
        <v>1</v>
      </c>
      <c r="B1045" s="42">
        <v>102569</v>
      </c>
      <c r="C1045" s="59" t="s">
        <v>1088</v>
      </c>
      <c r="D1045" s="159" t="s">
        <v>1611</v>
      </c>
      <c r="E1045" s="59" t="s">
        <v>243</v>
      </c>
      <c r="F1045" s="367">
        <v>600</v>
      </c>
    </row>
    <row r="1046" spans="1:6" ht="54.75" customHeight="1">
      <c r="A1046" s="18">
        <v>1</v>
      </c>
      <c r="B1046" s="42">
        <v>102570</v>
      </c>
      <c r="C1046" s="59" t="s">
        <v>1089</v>
      </c>
      <c r="D1046" s="159" t="s">
        <v>471</v>
      </c>
      <c r="E1046" s="59" t="s">
        <v>243</v>
      </c>
      <c r="F1046" s="367">
        <v>700</v>
      </c>
    </row>
    <row r="1047" spans="1:6" s="208" customFormat="1" ht="39.75" customHeight="1">
      <c r="A1047" s="375" t="s">
        <v>1090</v>
      </c>
      <c r="B1047" s="376"/>
      <c r="C1047" s="376"/>
      <c r="D1047" s="376"/>
      <c r="E1047" s="376"/>
      <c r="F1047" s="377"/>
    </row>
    <row r="1048" spans="1:6" ht="54.75" customHeight="1">
      <c r="A1048" s="18">
        <v>1</v>
      </c>
      <c r="B1048" s="42">
        <v>102600</v>
      </c>
      <c r="C1048" s="59" t="s">
        <v>819</v>
      </c>
      <c r="D1048" s="159" t="s">
        <v>407</v>
      </c>
      <c r="E1048" s="59" t="s">
        <v>243</v>
      </c>
      <c r="F1048" s="367">
        <v>5000</v>
      </c>
    </row>
    <row r="1049" spans="1:6" ht="34.5" customHeight="1">
      <c r="A1049" s="18">
        <v>1</v>
      </c>
      <c r="B1049" s="42">
        <v>102601</v>
      </c>
      <c r="C1049" s="59" t="s">
        <v>1612</v>
      </c>
      <c r="D1049" s="159" t="s">
        <v>408</v>
      </c>
      <c r="E1049" s="59" t="s">
        <v>243</v>
      </c>
      <c r="F1049" s="367">
        <v>5000</v>
      </c>
    </row>
    <row r="1050" spans="1:6" ht="54.75" customHeight="1">
      <c r="A1050" s="18">
        <v>1</v>
      </c>
      <c r="B1050" s="42">
        <v>102602</v>
      </c>
      <c r="C1050" s="59" t="s">
        <v>820</v>
      </c>
      <c r="D1050" s="159" t="s">
        <v>409</v>
      </c>
      <c r="E1050" s="59" t="s">
        <v>243</v>
      </c>
      <c r="F1050" s="367">
        <v>4000</v>
      </c>
    </row>
    <row r="1051" spans="1:6" ht="54.75" customHeight="1">
      <c r="A1051" s="18">
        <v>1</v>
      </c>
      <c r="B1051" s="42">
        <v>102603</v>
      </c>
      <c r="C1051" s="59" t="s">
        <v>820</v>
      </c>
      <c r="D1051" s="159" t="s">
        <v>469</v>
      </c>
      <c r="E1051" s="59" t="s">
        <v>243</v>
      </c>
      <c r="F1051" s="367">
        <v>6000</v>
      </c>
    </row>
    <row r="1052" spans="1:6" ht="94.5" customHeight="1">
      <c r="A1052" s="18">
        <v>1</v>
      </c>
      <c r="B1052" s="42">
        <v>102604</v>
      </c>
      <c r="C1052" s="59" t="s">
        <v>819</v>
      </c>
      <c r="D1052" s="159" t="s">
        <v>2345</v>
      </c>
      <c r="E1052" s="59" t="s">
        <v>243</v>
      </c>
      <c r="F1052" s="367">
        <v>10000</v>
      </c>
    </row>
    <row r="1053" spans="1:6" ht="54.75" customHeight="1">
      <c r="A1053" s="18">
        <v>1</v>
      </c>
      <c r="B1053" s="42">
        <v>102605</v>
      </c>
      <c r="C1053" s="59" t="s">
        <v>826</v>
      </c>
      <c r="D1053" s="159" t="s">
        <v>412</v>
      </c>
      <c r="E1053" s="59" t="s">
        <v>243</v>
      </c>
      <c r="F1053" s="367">
        <v>8000</v>
      </c>
    </row>
    <row r="1054" spans="1:6" ht="54.75" customHeight="1">
      <c r="A1054" s="18">
        <v>1</v>
      </c>
      <c r="B1054" s="42">
        <v>102606</v>
      </c>
      <c r="C1054" s="59" t="s">
        <v>1091</v>
      </c>
      <c r="D1054" s="159" t="s">
        <v>1962</v>
      </c>
      <c r="E1054" s="59" t="s">
        <v>243</v>
      </c>
      <c r="F1054" s="367">
        <v>8000</v>
      </c>
    </row>
    <row r="1055" spans="1:6" ht="54.75" customHeight="1">
      <c r="A1055" s="18">
        <v>1</v>
      </c>
      <c r="B1055" s="42">
        <v>102607</v>
      </c>
      <c r="C1055" s="59" t="s">
        <v>1092</v>
      </c>
      <c r="D1055" s="159" t="s">
        <v>1963</v>
      </c>
      <c r="E1055" s="59" t="s">
        <v>243</v>
      </c>
      <c r="F1055" s="367">
        <v>8000</v>
      </c>
    </row>
    <row r="1056" spans="1:6" ht="54.75" customHeight="1">
      <c r="A1056" s="18">
        <v>1</v>
      </c>
      <c r="B1056" s="42">
        <v>102608</v>
      </c>
      <c r="C1056" s="59" t="s">
        <v>1093</v>
      </c>
      <c r="D1056" s="159" t="s">
        <v>1964</v>
      </c>
      <c r="E1056" s="59" t="s">
        <v>243</v>
      </c>
      <c r="F1056" s="367">
        <v>8000</v>
      </c>
    </row>
    <row r="1057" spans="1:6" ht="54.75" customHeight="1">
      <c r="A1057" s="18">
        <v>1</v>
      </c>
      <c r="B1057" s="42">
        <v>102609</v>
      </c>
      <c r="C1057" s="59" t="s">
        <v>1613</v>
      </c>
      <c r="D1057" s="159" t="s">
        <v>1965</v>
      </c>
      <c r="E1057" s="59" t="s">
        <v>243</v>
      </c>
      <c r="F1057" s="367">
        <v>8000</v>
      </c>
    </row>
    <row r="1058" spans="1:6" ht="75" customHeight="1">
      <c r="A1058" s="18">
        <v>1</v>
      </c>
      <c r="B1058" s="42">
        <v>102610</v>
      </c>
      <c r="C1058" s="59" t="s">
        <v>1094</v>
      </c>
      <c r="D1058" s="159" t="s">
        <v>1966</v>
      </c>
      <c r="E1058" s="59" t="s">
        <v>243</v>
      </c>
      <c r="F1058" s="367">
        <v>8000</v>
      </c>
    </row>
    <row r="1059" spans="1:6" ht="54.75" customHeight="1">
      <c r="A1059" s="18">
        <v>1</v>
      </c>
      <c r="B1059" s="42">
        <v>102611</v>
      </c>
      <c r="C1059" s="59" t="s">
        <v>1095</v>
      </c>
      <c r="D1059" s="159" t="s">
        <v>1967</v>
      </c>
      <c r="E1059" s="59" t="s">
        <v>243</v>
      </c>
      <c r="F1059" s="367">
        <v>8000</v>
      </c>
    </row>
    <row r="1060" spans="1:6" ht="54.75" customHeight="1">
      <c r="A1060" s="18">
        <v>1</v>
      </c>
      <c r="B1060" s="42">
        <v>102612</v>
      </c>
      <c r="C1060" s="59" t="s">
        <v>1096</v>
      </c>
      <c r="D1060" s="159" t="s">
        <v>1968</v>
      </c>
      <c r="E1060" s="59" t="s">
        <v>243</v>
      </c>
      <c r="F1060" s="367">
        <v>12000</v>
      </c>
    </row>
    <row r="1061" spans="1:6" ht="54.75" customHeight="1">
      <c r="A1061" s="18">
        <v>1</v>
      </c>
      <c r="B1061" s="42">
        <v>102613</v>
      </c>
      <c r="C1061" s="59" t="s">
        <v>1097</v>
      </c>
      <c r="D1061" s="159" t="s">
        <v>1969</v>
      </c>
      <c r="E1061" s="59" t="s">
        <v>243</v>
      </c>
      <c r="F1061" s="367">
        <v>8000</v>
      </c>
    </row>
    <row r="1062" spans="1:6" ht="54.75" customHeight="1">
      <c r="A1062" s="18">
        <v>1</v>
      </c>
      <c r="B1062" s="42">
        <v>102614</v>
      </c>
      <c r="C1062" s="59" t="s">
        <v>1613</v>
      </c>
      <c r="D1062" s="159" t="s">
        <v>1970</v>
      </c>
      <c r="E1062" s="59" t="s">
        <v>243</v>
      </c>
      <c r="F1062" s="367">
        <v>8000</v>
      </c>
    </row>
    <row r="1063" spans="1:6" ht="54.75" customHeight="1">
      <c r="A1063" s="18">
        <v>1</v>
      </c>
      <c r="B1063" s="42">
        <v>102615</v>
      </c>
      <c r="C1063" s="59" t="s">
        <v>1098</v>
      </c>
      <c r="D1063" s="159" t="s">
        <v>1971</v>
      </c>
      <c r="E1063" s="59" t="s">
        <v>243</v>
      </c>
      <c r="F1063" s="367">
        <v>8000</v>
      </c>
    </row>
    <row r="1064" spans="1:6" ht="54.75" customHeight="1">
      <c r="A1064" s="18">
        <v>1</v>
      </c>
      <c r="B1064" s="42">
        <v>102616</v>
      </c>
      <c r="C1064" s="59" t="s">
        <v>1099</v>
      </c>
      <c r="D1064" s="159" t="s">
        <v>1972</v>
      </c>
      <c r="E1064" s="59" t="s">
        <v>243</v>
      </c>
      <c r="F1064" s="367">
        <v>8000</v>
      </c>
    </row>
    <row r="1065" spans="1:6" ht="54.75" customHeight="1">
      <c r="A1065" s="18">
        <v>1</v>
      </c>
      <c r="B1065" s="42">
        <v>102617</v>
      </c>
      <c r="C1065" s="59" t="s">
        <v>1898</v>
      </c>
      <c r="D1065" s="159" t="s">
        <v>1973</v>
      </c>
      <c r="E1065" s="59" t="s">
        <v>243</v>
      </c>
      <c r="F1065" s="367">
        <v>8000</v>
      </c>
    </row>
    <row r="1066" spans="1:6" ht="54.75" customHeight="1">
      <c r="A1066" s="18">
        <v>1</v>
      </c>
      <c r="B1066" s="42">
        <v>102618</v>
      </c>
      <c r="C1066" s="59" t="s">
        <v>1858</v>
      </c>
      <c r="D1066" s="159" t="s">
        <v>1974</v>
      </c>
      <c r="E1066" s="59" t="s">
        <v>243</v>
      </c>
      <c r="F1066" s="367">
        <v>8000</v>
      </c>
    </row>
    <row r="1067" spans="1:6" ht="54.75" customHeight="1">
      <c r="A1067" s="18">
        <v>1</v>
      </c>
      <c r="B1067" s="42">
        <v>102619</v>
      </c>
      <c r="C1067" s="59" t="s">
        <v>1859</v>
      </c>
      <c r="D1067" s="159" t="s">
        <v>1975</v>
      </c>
      <c r="E1067" s="59" t="s">
        <v>243</v>
      </c>
      <c r="F1067" s="367">
        <v>8000</v>
      </c>
    </row>
    <row r="1068" spans="1:6" ht="54.75" customHeight="1">
      <c r="A1068" s="18">
        <v>1</v>
      </c>
      <c r="B1068" s="42">
        <v>102620</v>
      </c>
      <c r="C1068" s="59" t="s">
        <v>1860</v>
      </c>
      <c r="D1068" s="159" t="s">
        <v>1976</v>
      </c>
      <c r="E1068" s="59" t="s">
        <v>243</v>
      </c>
      <c r="F1068" s="367">
        <v>8000</v>
      </c>
    </row>
    <row r="1069" spans="1:6" ht="54.75" customHeight="1">
      <c r="A1069" s="18">
        <v>1</v>
      </c>
      <c r="B1069" s="42">
        <v>102621</v>
      </c>
      <c r="C1069" s="59" t="s">
        <v>1861</v>
      </c>
      <c r="D1069" s="159" t="s">
        <v>1977</v>
      </c>
      <c r="E1069" s="59" t="s">
        <v>243</v>
      </c>
      <c r="F1069" s="367">
        <v>8000</v>
      </c>
    </row>
    <row r="1070" spans="1:6" ht="54.75" customHeight="1">
      <c r="A1070" s="18">
        <v>1</v>
      </c>
      <c r="B1070" s="42">
        <v>102622</v>
      </c>
      <c r="C1070" s="59" t="s">
        <v>1862</v>
      </c>
      <c r="D1070" s="159" t="s">
        <v>1978</v>
      </c>
      <c r="E1070" s="59" t="s">
        <v>243</v>
      </c>
      <c r="F1070" s="367">
        <v>8000</v>
      </c>
    </row>
    <row r="1071" spans="1:6" ht="54.75" customHeight="1">
      <c r="A1071" s="18">
        <v>1</v>
      </c>
      <c r="B1071" s="42">
        <v>102623</v>
      </c>
      <c r="C1071" s="59" t="s">
        <v>1863</v>
      </c>
      <c r="D1071" s="159" t="s">
        <v>1979</v>
      </c>
      <c r="E1071" s="59" t="s">
        <v>243</v>
      </c>
      <c r="F1071" s="367">
        <v>8000</v>
      </c>
    </row>
    <row r="1072" spans="1:6" ht="54.75" customHeight="1">
      <c r="A1072" s="18">
        <v>1</v>
      </c>
      <c r="B1072" s="42">
        <v>102624</v>
      </c>
      <c r="C1072" s="59" t="s">
        <v>1100</v>
      </c>
      <c r="D1072" s="159" t="s">
        <v>1980</v>
      </c>
      <c r="E1072" s="59" t="s">
        <v>243</v>
      </c>
      <c r="F1072" s="367">
        <v>8000</v>
      </c>
    </row>
    <row r="1073" spans="1:6" ht="54.75" customHeight="1">
      <c r="A1073" s="18">
        <v>1</v>
      </c>
      <c r="B1073" s="42">
        <v>102625</v>
      </c>
      <c r="C1073" s="59" t="s">
        <v>1101</v>
      </c>
      <c r="D1073" s="159" t="s">
        <v>1981</v>
      </c>
      <c r="E1073" s="59" t="s">
        <v>243</v>
      </c>
      <c r="F1073" s="367">
        <v>8000</v>
      </c>
    </row>
    <row r="1074" spans="1:6" ht="54.75" customHeight="1">
      <c r="A1074" s="18">
        <v>1</v>
      </c>
      <c r="B1074" s="42">
        <v>102626</v>
      </c>
      <c r="C1074" s="59" t="s">
        <v>1864</v>
      </c>
      <c r="D1074" s="159" t="s">
        <v>1982</v>
      </c>
      <c r="E1074" s="59" t="s">
        <v>243</v>
      </c>
      <c r="F1074" s="367">
        <v>8000</v>
      </c>
    </row>
    <row r="1075" spans="1:6" ht="54.75" customHeight="1">
      <c r="A1075" s="18">
        <v>1</v>
      </c>
      <c r="B1075" s="42">
        <v>102627</v>
      </c>
      <c r="C1075" s="59" t="s">
        <v>1865</v>
      </c>
      <c r="D1075" s="159" t="s">
        <v>1983</v>
      </c>
      <c r="E1075" s="59" t="s">
        <v>243</v>
      </c>
      <c r="F1075" s="367">
        <v>8000</v>
      </c>
    </row>
    <row r="1076" spans="1:6" ht="54.75" customHeight="1">
      <c r="A1076" s="18">
        <v>1</v>
      </c>
      <c r="B1076" s="42">
        <v>102628</v>
      </c>
      <c r="C1076" s="59" t="s">
        <v>1866</v>
      </c>
      <c r="D1076" s="159" t="s">
        <v>1984</v>
      </c>
      <c r="E1076" s="59" t="s">
        <v>243</v>
      </c>
      <c r="F1076" s="367">
        <v>8000</v>
      </c>
    </row>
    <row r="1077" spans="1:6" ht="54.75" customHeight="1">
      <c r="A1077" s="18">
        <v>1</v>
      </c>
      <c r="B1077" s="42">
        <v>102629</v>
      </c>
      <c r="C1077" s="59" t="s">
        <v>1867</v>
      </c>
      <c r="D1077" s="159" t="s">
        <v>1985</v>
      </c>
      <c r="E1077" s="59" t="s">
        <v>243</v>
      </c>
      <c r="F1077" s="367">
        <v>8000</v>
      </c>
    </row>
    <row r="1078" spans="1:6" ht="54.75" customHeight="1">
      <c r="A1078" s="18">
        <v>1</v>
      </c>
      <c r="B1078" s="42">
        <v>102630</v>
      </c>
      <c r="C1078" s="59" t="s">
        <v>1868</v>
      </c>
      <c r="D1078" s="159" t="s">
        <v>1986</v>
      </c>
      <c r="E1078" s="59" t="s">
        <v>243</v>
      </c>
      <c r="F1078" s="367">
        <v>8000</v>
      </c>
    </row>
    <row r="1079" spans="1:6" ht="34.5" customHeight="1">
      <c r="A1079" s="18">
        <v>1</v>
      </c>
      <c r="B1079" s="42">
        <v>102631</v>
      </c>
      <c r="C1079" s="59" t="s">
        <v>1899</v>
      </c>
      <c r="D1079" s="159" t="s">
        <v>1987</v>
      </c>
      <c r="E1079" s="59" t="s">
        <v>243</v>
      </c>
      <c r="F1079" s="367">
        <v>8000</v>
      </c>
    </row>
    <row r="1080" spans="1:6" ht="54.75" customHeight="1">
      <c r="A1080" s="18">
        <v>1</v>
      </c>
      <c r="B1080" s="42">
        <v>102632</v>
      </c>
      <c r="C1080" s="59" t="s">
        <v>1613</v>
      </c>
      <c r="D1080" s="159" t="s">
        <v>1988</v>
      </c>
      <c r="E1080" s="59" t="s">
        <v>243</v>
      </c>
      <c r="F1080" s="367">
        <v>8000</v>
      </c>
    </row>
    <row r="1081" spans="1:6" ht="54.75" customHeight="1">
      <c r="A1081" s="18">
        <v>1</v>
      </c>
      <c r="B1081" s="42">
        <v>102633</v>
      </c>
      <c r="C1081" s="59" t="s">
        <v>1613</v>
      </c>
      <c r="D1081" s="159" t="s">
        <v>1989</v>
      </c>
      <c r="E1081" s="59" t="s">
        <v>243</v>
      </c>
      <c r="F1081" s="367">
        <v>8000</v>
      </c>
    </row>
    <row r="1082" spans="1:6" ht="54.75" customHeight="1">
      <c r="A1082" s="18">
        <v>1</v>
      </c>
      <c r="B1082" s="42">
        <v>102634</v>
      </c>
      <c r="C1082" s="59" t="s">
        <v>1613</v>
      </c>
      <c r="D1082" s="159" t="s">
        <v>1990</v>
      </c>
      <c r="E1082" s="59" t="s">
        <v>243</v>
      </c>
      <c r="F1082" s="367">
        <v>8000</v>
      </c>
    </row>
    <row r="1083" spans="1:6" s="208" customFormat="1" ht="54.75" customHeight="1">
      <c r="A1083" s="18">
        <v>1</v>
      </c>
      <c r="B1083" s="42">
        <v>102635</v>
      </c>
      <c r="C1083" s="59" t="s">
        <v>1869</v>
      </c>
      <c r="D1083" s="159" t="s">
        <v>1991</v>
      </c>
      <c r="E1083" s="59" t="s">
        <v>243</v>
      </c>
      <c r="F1083" s="367">
        <v>8000</v>
      </c>
    </row>
    <row r="1084" spans="1:6" s="276" customFormat="1" ht="75" customHeight="1">
      <c r="A1084" s="18">
        <v>1</v>
      </c>
      <c r="B1084" s="42">
        <v>102636</v>
      </c>
      <c r="C1084" s="59" t="s">
        <v>1870</v>
      </c>
      <c r="D1084" s="159" t="s">
        <v>2347</v>
      </c>
      <c r="E1084" s="59" t="s">
        <v>243</v>
      </c>
      <c r="F1084" s="367">
        <v>8000</v>
      </c>
    </row>
    <row r="1085" spans="1:6" s="276" customFormat="1" ht="94.5" customHeight="1">
      <c r="A1085" s="18">
        <v>1</v>
      </c>
      <c r="B1085" s="42">
        <v>102637</v>
      </c>
      <c r="C1085" s="59" t="s">
        <v>1900</v>
      </c>
      <c r="D1085" s="159" t="s">
        <v>2348</v>
      </c>
      <c r="E1085" s="59" t="s">
        <v>243</v>
      </c>
      <c r="F1085" s="367">
        <v>8000</v>
      </c>
    </row>
    <row r="1086" spans="1:6" ht="75" customHeight="1">
      <c r="A1086" s="18">
        <v>1</v>
      </c>
      <c r="B1086" s="42">
        <v>102638</v>
      </c>
      <c r="C1086" s="59" t="s">
        <v>1613</v>
      </c>
      <c r="D1086" s="159" t="s">
        <v>2349</v>
      </c>
      <c r="E1086" s="59" t="s">
        <v>243</v>
      </c>
      <c r="F1086" s="367">
        <v>8000</v>
      </c>
    </row>
    <row r="1087" spans="1:6" ht="94.5" customHeight="1">
      <c r="A1087" s="18">
        <v>1</v>
      </c>
      <c r="B1087" s="42">
        <v>102639</v>
      </c>
      <c r="C1087" s="59" t="s">
        <v>1613</v>
      </c>
      <c r="D1087" s="159" t="s">
        <v>2350</v>
      </c>
      <c r="E1087" s="59" t="s">
        <v>243</v>
      </c>
      <c r="F1087" s="367">
        <v>8000</v>
      </c>
    </row>
    <row r="1088" spans="1:6" ht="75" customHeight="1">
      <c r="A1088" s="18">
        <v>1</v>
      </c>
      <c r="B1088" s="42">
        <v>102640</v>
      </c>
      <c r="C1088" s="59" t="s">
        <v>1102</v>
      </c>
      <c r="D1088" s="159" t="s">
        <v>2351</v>
      </c>
      <c r="E1088" s="59" t="s">
        <v>243</v>
      </c>
      <c r="F1088" s="367">
        <v>8000</v>
      </c>
    </row>
    <row r="1089" spans="1:6" ht="75" customHeight="1">
      <c r="A1089" s="18">
        <v>1</v>
      </c>
      <c r="B1089" s="42">
        <v>102641</v>
      </c>
      <c r="C1089" s="59" t="s">
        <v>1103</v>
      </c>
      <c r="D1089" s="159" t="s">
        <v>1992</v>
      </c>
      <c r="E1089" s="59" t="s">
        <v>243</v>
      </c>
      <c r="F1089" s="367">
        <v>8000</v>
      </c>
    </row>
    <row r="1090" spans="1:6" ht="75" customHeight="1">
      <c r="A1090" s="18">
        <v>1</v>
      </c>
      <c r="B1090" s="42">
        <v>102642</v>
      </c>
      <c r="C1090" s="59" t="s">
        <v>1104</v>
      </c>
      <c r="D1090" s="159" t="s">
        <v>2352</v>
      </c>
      <c r="E1090" s="59" t="s">
        <v>243</v>
      </c>
      <c r="F1090" s="367">
        <v>8000</v>
      </c>
    </row>
    <row r="1091" spans="1:6" ht="54.75" customHeight="1">
      <c r="A1091" s="18">
        <v>1</v>
      </c>
      <c r="B1091" s="42">
        <v>102643</v>
      </c>
      <c r="C1091" s="59" t="s">
        <v>1105</v>
      </c>
      <c r="D1091" s="159" t="s">
        <v>2353</v>
      </c>
      <c r="E1091" s="59" t="s">
        <v>243</v>
      </c>
      <c r="F1091" s="367">
        <v>8000</v>
      </c>
    </row>
    <row r="1092" spans="1:6" ht="54.75" customHeight="1">
      <c r="A1092" s="18">
        <v>1</v>
      </c>
      <c r="B1092" s="42">
        <v>102644</v>
      </c>
      <c r="C1092" s="59" t="s">
        <v>1613</v>
      </c>
      <c r="D1092" s="159" t="s">
        <v>2354</v>
      </c>
      <c r="E1092" s="59" t="s">
        <v>243</v>
      </c>
      <c r="F1092" s="367">
        <v>8000</v>
      </c>
    </row>
    <row r="1093" spans="1:6" ht="75" customHeight="1">
      <c r="A1093" s="18">
        <v>1</v>
      </c>
      <c r="B1093" s="42">
        <v>102645</v>
      </c>
      <c r="C1093" s="59" t="s">
        <v>1106</v>
      </c>
      <c r="D1093" s="159" t="s">
        <v>2355</v>
      </c>
      <c r="E1093" s="59" t="s">
        <v>243</v>
      </c>
      <c r="F1093" s="367">
        <v>8000</v>
      </c>
    </row>
    <row r="1094" spans="1:6" ht="75" customHeight="1">
      <c r="A1094" s="18">
        <v>1</v>
      </c>
      <c r="B1094" s="42">
        <v>102646</v>
      </c>
      <c r="C1094" s="59" t="s">
        <v>1107</v>
      </c>
      <c r="D1094" s="159" t="s">
        <v>2356</v>
      </c>
      <c r="E1094" s="59" t="s">
        <v>243</v>
      </c>
      <c r="F1094" s="367">
        <v>8000</v>
      </c>
    </row>
    <row r="1095" spans="1:6" ht="75" customHeight="1">
      <c r="A1095" s="18">
        <v>1</v>
      </c>
      <c r="B1095" s="42">
        <v>102647</v>
      </c>
      <c r="C1095" s="59" t="s">
        <v>1108</v>
      </c>
      <c r="D1095" s="159" t="s">
        <v>2357</v>
      </c>
      <c r="E1095" s="59" t="s">
        <v>243</v>
      </c>
      <c r="F1095" s="367">
        <v>8000</v>
      </c>
    </row>
    <row r="1096" spans="1:6" ht="120" customHeight="1">
      <c r="A1096" s="18">
        <v>1</v>
      </c>
      <c r="B1096" s="42">
        <v>102648</v>
      </c>
      <c r="C1096" s="59" t="s">
        <v>1613</v>
      </c>
      <c r="D1096" s="159" t="s">
        <v>2358</v>
      </c>
      <c r="E1096" s="59" t="s">
        <v>243</v>
      </c>
      <c r="F1096" s="367">
        <v>25000</v>
      </c>
    </row>
    <row r="1097" spans="1:6" ht="165" customHeight="1">
      <c r="A1097" s="18">
        <v>1</v>
      </c>
      <c r="B1097" s="42">
        <v>102649</v>
      </c>
      <c r="C1097" s="59" t="s">
        <v>835</v>
      </c>
      <c r="D1097" s="159" t="s">
        <v>2359</v>
      </c>
      <c r="E1097" s="59" t="s">
        <v>243</v>
      </c>
      <c r="F1097" s="367">
        <v>38000</v>
      </c>
    </row>
    <row r="1098" spans="1:6" ht="75" customHeight="1">
      <c r="A1098" s="18">
        <v>1</v>
      </c>
      <c r="B1098" s="42">
        <v>102650</v>
      </c>
      <c r="C1098" s="59" t="s">
        <v>819</v>
      </c>
      <c r="D1098" s="159" t="s">
        <v>2346</v>
      </c>
      <c r="E1098" s="59" t="s">
        <v>243</v>
      </c>
      <c r="F1098" s="367">
        <v>11000</v>
      </c>
    </row>
    <row r="1099" spans="1:6" s="208" customFormat="1" ht="39.75" customHeight="1">
      <c r="A1099" s="375" t="s">
        <v>1109</v>
      </c>
      <c r="B1099" s="378"/>
      <c r="C1099" s="378"/>
      <c r="D1099" s="378"/>
      <c r="E1099" s="378"/>
      <c r="F1099" s="379"/>
    </row>
    <row r="1100" spans="1:6" s="108" customFormat="1" ht="54.75" customHeight="1">
      <c r="A1100" s="18">
        <v>1</v>
      </c>
      <c r="B1100" s="42">
        <v>102700</v>
      </c>
      <c r="C1100" s="59" t="s">
        <v>1110</v>
      </c>
      <c r="D1100" s="159" t="s">
        <v>1614</v>
      </c>
      <c r="E1100" s="59" t="s">
        <v>243</v>
      </c>
      <c r="F1100" s="368">
        <v>3000</v>
      </c>
    </row>
    <row r="1101" spans="1:6" s="108" customFormat="1" ht="54.75" customHeight="1">
      <c r="A1101" s="18">
        <v>1</v>
      </c>
      <c r="B1101" s="42">
        <v>102701</v>
      </c>
      <c r="C1101" s="59" t="s">
        <v>922</v>
      </c>
      <c r="D1101" s="159" t="s">
        <v>1615</v>
      </c>
      <c r="E1101" s="59" t="s">
        <v>243</v>
      </c>
      <c r="F1101" s="368">
        <v>2000</v>
      </c>
    </row>
    <row r="1102" spans="1:6" s="108" customFormat="1" ht="75" customHeight="1">
      <c r="A1102" s="18">
        <v>1</v>
      </c>
      <c r="B1102" s="42">
        <v>102702</v>
      </c>
      <c r="C1102" s="59" t="s">
        <v>1111</v>
      </c>
      <c r="D1102" s="159" t="s">
        <v>1112</v>
      </c>
      <c r="E1102" s="59" t="s">
        <v>243</v>
      </c>
      <c r="F1102" s="368">
        <v>800</v>
      </c>
    </row>
    <row r="1103" spans="1:6" s="108" customFormat="1" ht="94.5" customHeight="1">
      <c r="A1103" s="18">
        <v>1</v>
      </c>
      <c r="B1103" s="42">
        <v>102703</v>
      </c>
      <c r="C1103" s="59" t="s">
        <v>821</v>
      </c>
      <c r="D1103" s="159" t="s">
        <v>465</v>
      </c>
      <c r="E1103" s="59" t="s">
        <v>243</v>
      </c>
      <c r="F1103" s="368">
        <v>2500</v>
      </c>
    </row>
    <row r="1104" spans="1:6" s="107" customFormat="1" ht="54.75" customHeight="1">
      <c r="A1104" s="18">
        <v>1</v>
      </c>
      <c r="B1104" s="42">
        <v>102704</v>
      </c>
      <c r="C1104" s="59" t="s">
        <v>822</v>
      </c>
      <c r="D1104" s="159" t="s">
        <v>466</v>
      </c>
      <c r="E1104" s="59" t="s">
        <v>243</v>
      </c>
      <c r="F1104" s="368">
        <v>1500</v>
      </c>
    </row>
    <row r="1105" spans="1:6" ht="94.5" customHeight="1">
      <c r="A1105" s="18">
        <v>1</v>
      </c>
      <c r="B1105" s="42">
        <v>102705</v>
      </c>
      <c r="C1105" s="59" t="s">
        <v>823</v>
      </c>
      <c r="D1105" s="159" t="s">
        <v>1113</v>
      </c>
      <c r="E1105" s="59" t="s">
        <v>243</v>
      </c>
      <c r="F1105" s="368">
        <v>2000</v>
      </c>
    </row>
    <row r="1106" spans="1:6" s="109" customFormat="1" ht="75" customHeight="1">
      <c r="A1106" s="18">
        <v>1</v>
      </c>
      <c r="B1106" s="42">
        <v>102706</v>
      </c>
      <c r="C1106" s="59" t="s">
        <v>1616</v>
      </c>
      <c r="D1106" s="159" t="s">
        <v>467</v>
      </c>
      <c r="E1106" s="59" t="s">
        <v>243</v>
      </c>
      <c r="F1106" s="368">
        <v>1200</v>
      </c>
    </row>
    <row r="1107" spans="1:6" s="109" customFormat="1" ht="54.75" customHeight="1">
      <c r="A1107" s="18">
        <v>1</v>
      </c>
      <c r="B1107" s="42">
        <v>102707</v>
      </c>
      <c r="C1107" s="59" t="s">
        <v>1616</v>
      </c>
      <c r="D1107" s="159" t="s">
        <v>410</v>
      </c>
      <c r="E1107" s="59" t="s">
        <v>243</v>
      </c>
      <c r="F1107" s="368">
        <v>4500</v>
      </c>
    </row>
    <row r="1108" spans="1:6" s="109" customFormat="1" ht="54.75" customHeight="1">
      <c r="A1108" s="18">
        <v>1</v>
      </c>
      <c r="B1108" s="42">
        <v>102708</v>
      </c>
      <c r="C1108" s="59" t="s">
        <v>830</v>
      </c>
      <c r="D1108" s="159" t="s">
        <v>1617</v>
      </c>
      <c r="E1108" s="59" t="s">
        <v>243</v>
      </c>
      <c r="F1108" s="368">
        <v>4500</v>
      </c>
    </row>
    <row r="1109" spans="1:6" s="109" customFormat="1" ht="54.75" customHeight="1">
      <c r="A1109" s="18">
        <v>1</v>
      </c>
      <c r="B1109" s="42">
        <v>102709</v>
      </c>
      <c r="C1109" s="71" t="s">
        <v>1114</v>
      </c>
      <c r="D1109" s="167" t="s">
        <v>1618</v>
      </c>
      <c r="E1109" s="59" t="s">
        <v>243</v>
      </c>
      <c r="F1109" s="368">
        <v>4500</v>
      </c>
    </row>
    <row r="1110" spans="1:6" s="109" customFormat="1" ht="54.75" customHeight="1">
      <c r="A1110" s="18">
        <v>1</v>
      </c>
      <c r="B1110" s="42">
        <v>102710</v>
      </c>
      <c r="C1110" s="71" t="s">
        <v>1114</v>
      </c>
      <c r="D1110" s="167" t="s">
        <v>1619</v>
      </c>
      <c r="E1110" s="59" t="s">
        <v>243</v>
      </c>
      <c r="F1110" s="368">
        <v>4500</v>
      </c>
    </row>
    <row r="1111" spans="1:6" s="109" customFormat="1" ht="54.75" customHeight="1">
      <c r="A1111" s="18">
        <v>1</v>
      </c>
      <c r="B1111" s="42">
        <v>102711</v>
      </c>
      <c r="C1111" s="71" t="s">
        <v>1114</v>
      </c>
      <c r="D1111" s="167" t="s">
        <v>1620</v>
      </c>
      <c r="E1111" s="59" t="s">
        <v>243</v>
      </c>
      <c r="F1111" s="368">
        <v>4500</v>
      </c>
    </row>
    <row r="1112" spans="1:6" s="109" customFormat="1" ht="54.75" customHeight="1">
      <c r="A1112" s="18">
        <v>1</v>
      </c>
      <c r="B1112" s="42">
        <v>102712</v>
      </c>
      <c r="C1112" s="71" t="s">
        <v>1114</v>
      </c>
      <c r="D1112" s="167" t="s">
        <v>1621</v>
      </c>
      <c r="E1112" s="59" t="s">
        <v>243</v>
      </c>
      <c r="F1112" s="368">
        <v>4500</v>
      </c>
    </row>
    <row r="1113" spans="1:6" s="109" customFormat="1" ht="54.75" customHeight="1">
      <c r="A1113" s="18">
        <v>1</v>
      </c>
      <c r="B1113" s="42">
        <v>102713</v>
      </c>
      <c r="C1113" s="71" t="s">
        <v>1114</v>
      </c>
      <c r="D1113" s="167" t="s">
        <v>1622</v>
      </c>
      <c r="E1113" s="59" t="s">
        <v>243</v>
      </c>
      <c r="F1113" s="368">
        <v>4500</v>
      </c>
    </row>
    <row r="1114" spans="1:6" s="109" customFormat="1" ht="54.75" customHeight="1">
      <c r="A1114" s="18">
        <v>1</v>
      </c>
      <c r="B1114" s="42">
        <v>102714</v>
      </c>
      <c r="C1114" s="71" t="s">
        <v>1114</v>
      </c>
      <c r="D1114" s="167" t="s">
        <v>1623</v>
      </c>
      <c r="E1114" s="59" t="s">
        <v>243</v>
      </c>
      <c r="F1114" s="368">
        <v>4500</v>
      </c>
    </row>
    <row r="1115" spans="1:6" s="109" customFormat="1" ht="54.75" customHeight="1">
      <c r="A1115" s="18">
        <v>1</v>
      </c>
      <c r="B1115" s="42">
        <v>102715</v>
      </c>
      <c r="C1115" s="71" t="s">
        <v>1115</v>
      </c>
      <c r="D1115" s="167" t="s">
        <v>1624</v>
      </c>
      <c r="E1115" s="59" t="s">
        <v>243</v>
      </c>
      <c r="F1115" s="368">
        <v>4500</v>
      </c>
    </row>
    <row r="1116" spans="1:6" s="109" customFormat="1" ht="54.75" customHeight="1">
      <c r="A1116" s="18">
        <v>1</v>
      </c>
      <c r="B1116" s="42">
        <v>102716</v>
      </c>
      <c r="C1116" s="71" t="s">
        <v>1116</v>
      </c>
      <c r="D1116" s="167" t="s">
        <v>1625</v>
      </c>
      <c r="E1116" s="59" t="s">
        <v>243</v>
      </c>
      <c r="F1116" s="368">
        <v>4500</v>
      </c>
    </row>
    <row r="1117" spans="1:6" s="109" customFormat="1" ht="54.75" customHeight="1">
      <c r="A1117" s="18">
        <v>1</v>
      </c>
      <c r="B1117" s="42">
        <v>102717</v>
      </c>
      <c r="C1117" s="71" t="s">
        <v>1117</v>
      </c>
      <c r="D1117" s="167" t="s">
        <v>1626</v>
      </c>
      <c r="E1117" s="59" t="s">
        <v>243</v>
      </c>
      <c r="F1117" s="368">
        <v>4500</v>
      </c>
    </row>
    <row r="1118" spans="1:6" s="109" customFormat="1" ht="54.75" customHeight="1">
      <c r="A1118" s="18">
        <v>1</v>
      </c>
      <c r="B1118" s="42">
        <v>102718</v>
      </c>
      <c r="C1118" s="71" t="s">
        <v>1118</v>
      </c>
      <c r="D1118" s="167" t="s">
        <v>1627</v>
      </c>
      <c r="E1118" s="59" t="s">
        <v>243</v>
      </c>
      <c r="F1118" s="368">
        <v>4500</v>
      </c>
    </row>
    <row r="1119" spans="1:6" s="5" customFormat="1" ht="34.5" customHeight="1">
      <c r="A1119" s="18">
        <v>1</v>
      </c>
      <c r="B1119" s="42">
        <v>102719</v>
      </c>
      <c r="C1119" s="59" t="s">
        <v>1119</v>
      </c>
      <c r="D1119" s="167" t="s">
        <v>1901</v>
      </c>
      <c r="E1119" s="59" t="s">
        <v>243</v>
      </c>
      <c r="F1119" s="368">
        <v>4000</v>
      </c>
    </row>
    <row r="1120" spans="1:6" s="109" customFormat="1" ht="34.5" customHeight="1">
      <c r="A1120" s="18">
        <v>1</v>
      </c>
      <c r="B1120" s="42">
        <v>102720</v>
      </c>
      <c r="C1120" s="59" t="s">
        <v>1119</v>
      </c>
      <c r="D1120" s="167" t="s">
        <v>1628</v>
      </c>
      <c r="E1120" s="59" t="s">
        <v>243</v>
      </c>
      <c r="F1120" s="368">
        <v>4000</v>
      </c>
    </row>
    <row r="1121" spans="1:6" s="109" customFormat="1" ht="34.5" customHeight="1">
      <c r="A1121" s="18">
        <v>1</v>
      </c>
      <c r="B1121" s="42">
        <v>102721</v>
      </c>
      <c r="C1121" s="59" t="s">
        <v>1120</v>
      </c>
      <c r="D1121" s="167" t="s">
        <v>1902</v>
      </c>
      <c r="E1121" s="59" t="s">
        <v>243</v>
      </c>
      <c r="F1121" s="368">
        <v>4000</v>
      </c>
    </row>
    <row r="1122" spans="1:6" s="109" customFormat="1" ht="34.5" customHeight="1">
      <c r="A1122" s="18">
        <v>1</v>
      </c>
      <c r="B1122" s="42">
        <v>102722</v>
      </c>
      <c r="C1122" s="59" t="s">
        <v>1121</v>
      </c>
      <c r="D1122" s="167" t="s">
        <v>1903</v>
      </c>
      <c r="E1122" s="59" t="s">
        <v>243</v>
      </c>
      <c r="F1122" s="368">
        <v>4000</v>
      </c>
    </row>
    <row r="1123" spans="1:6" s="109" customFormat="1" ht="75" customHeight="1">
      <c r="A1123" s="18">
        <v>1</v>
      </c>
      <c r="B1123" s="42">
        <v>102723</v>
      </c>
      <c r="C1123" s="59" t="s">
        <v>824</v>
      </c>
      <c r="D1123" s="159" t="s">
        <v>1122</v>
      </c>
      <c r="E1123" s="59" t="s">
        <v>243</v>
      </c>
      <c r="F1123" s="368">
        <v>4500</v>
      </c>
    </row>
    <row r="1124" spans="1:6" s="109" customFormat="1" ht="94.5" customHeight="1">
      <c r="A1124" s="18">
        <v>1</v>
      </c>
      <c r="B1124" s="42">
        <v>102724</v>
      </c>
      <c r="C1124" s="59" t="s">
        <v>825</v>
      </c>
      <c r="D1124" s="159" t="s">
        <v>1123</v>
      </c>
      <c r="E1124" s="59" t="s">
        <v>243</v>
      </c>
      <c r="F1124" s="368">
        <v>12000</v>
      </c>
    </row>
    <row r="1125" spans="1:6" s="109" customFormat="1" ht="75" customHeight="1">
      <c r="A1125" s="18">
        <v>1</v>
      </c>
      <c r="B1125" s="42">
        <v>102725</v>
      </c>
      <c r="C1125" s="71" t="s">
        <v>1616</v>
      </c>
      <c r="D1125" s="167" t="s">
        <v>411</v>
      </c>
      <c r="E1125" s="59" t="s">
        <v>243</v>
      </c>
      <c r="F1125" s="368">
        <v>4500</v>
      </c>
    </row>
    <row r="1126" spans="1:6" s="109" customFormat="1" ht="75" customHeight="1">
      <c r="A1126" s="18">
        <v>1</v>
      </c>
      <c r="B1126" s="42">
        <v>102726</v>
      </c>
      <c r="C1126" s="71" t="s">
        <v>1124</v>
      </c>
      <c r="D1126" s="167" t="s">
        <v>1629</v>
      </c>
      <c r="E1126" s="59" t="s">
        <v>243</v>
      </c>
      <c r="F1126" s="368">
        <v>4500</v>
      </c>
    </row>
    <row r="1127" spans="1:6" s="109" customFormat="1" ht="75" customHeight="1">
      <c r="A1127" s="18">
        <v>1</v>
      </c>
      <c r="B1127" s="42">
        <v>102727</v>
      </c>
      <c r="C1127" s="71" t="s">
        <v>1125</v>
      </c>
      <c r="D1127" s="167" t="s">
        <v>1630</v>
      </c>
      <c r="E1127" s="59" t="s">
        <v>243</v>
      </c>
      <c r="F1127" s="368">
        <v>4500</v>
      </c>
    </row>
    <row r="1128" spans="1:6" s="109" customFormat="1" ht="75" customHeight="1">
      <c r="A1128" s="18">
        <v>1</v>
      </c>
      <c r="B1128" s="42">
        <v>102728</v>
      </c>
      <c r="C1128" s="71" t="s">
        <v>1114</v>
      </c>
      <c r="D1128" s="167" t="s">
        <v>1631</v>
      </c>
      <c r="E1128" s="59" t="s">
        <v>243</v>
      </c>
      <c r="F1128" s="368">
        <v>4500</v>
      </c>
    </row>
    <row r="1129" spans="1:6" s="109" customFormat="1" ht="75" customHeight="1">
      <c r="A1129" s="18">
        <v>1</v>
      </c>
      <c r="B1129" s="42">
        <v>102729</v>
      </c>
      <c r="C1129" s="71" t="s">
        <v>1114</v>
      </c>
      <c r="D1129" s="167" t="s">
        <v>1632</v>
      </c>
      <c r="E1129" s="59" t="s">
        <v>243</v>
      </c>
      <c r="F1129" s="368">
        <v>4500</v>
      </c>
    </row>
    <row r="1130" spans="1:6" s="109" customFormat="1" ht="75" customHeight="1">
      <c r="A1130" s="18">
        <v>1</v>
      </c>
      <c r="B1130" s="42">
        <v>102730</v>
      </c>
      <c r="C1130" s="71" t="s">
        <v>1114</v>
      </c>
      <c r="D1130" s="167" t="s">
        <v>1633</v>
      </c>
      <c r="E1130" s="59" t="s">
        <v>243</v>
      </c>
      <c r="F1130" s="368">
        <v>4500</v>
      </c>
    </row>
    <row r="1131" spans="1:6" s="109" customFormat="1" ht="75" customHeight="1">
      <c r="A1131" s="18">
        <v>1</v>
      </c>
      <c r="B1131" s="42">
        <v>102731</v>
      </c>
      <c r="C1131" s="71" t="s">
        <v>1114</v>
      </c>
      <c r="D1131" s="167" t="s">
        <v>1634</v>
      </c>
      <c r="E1131" s="59" t="s">
        <v>243</v>
      </c>
      <c r="F1131" s="368">
        <v>4500</v>
      </c>
    </row>
    <row r="1132" spans="1:6" s="109" customFormat="1" ht="75" customHeight="1">
      <c r="A1132" s="18">
        <v>1</v>
      </c>
      <c r="B1132" s="42">
        <v>102732</v>
      </c>
      <c r="C1132" s="71" t="s">
        <v>1114</v>
      </c>
      <c r="D1132" s="167" t="s">
        <v>1635</v>
      </c>
      <c r="E1132" s="59" t="s">
        <v>243</v>
      </c>
      <c r="F1132" s="368">
        <v>4500</v>
      </c>
    </row>
    <row r="1133" spans="1:6" s="109" customFormat="1" ht="75" customHeight="1">
      <c r="A1133" s="18">
        <v>1</v>
      </c>
      <c r="B1133" s="42">
        <v>102733</v>
      </c>
      <c r="C1133" s="71" t="s">
        <v>1114</v>
      </c>
      <c r="D1133" s="167" t="s">
        <v>1636</v>
      </c>
      <c r="E1133" s="59" t="s">
        <v>243</v>
      </c>
      <c r="F1133" s="368">
        <v>4500</v>
      </c>
    </row>
    <row r="1134" spans="1:6" s="109" customFormat="1" ht="75" customHeight="1">
      <c r="A1134" s="18">
        <v>1</v>
      </c>
      <c r="B1134" s="42">
        <v>102734</v>
      </c>
      <c r="C1134" s="71" t="s">
        <v>1115</v>
      </c>
      <c r="D1134" s="167" t="s">
        <v>1637</v>
      </c>
      <c r="E1134" s="59" t="s">
        <v>243</v>
      </c>
      <c r="F1134" s="368">
        <v>4500</v>
      </c>
    </row>
    <row r="1135" spans="1:6" s="109" customFormat="1" ht="75" customHeight="1">
      <c r="A1135" s="18">
        <v>1</v>
      </c>
      <c r="B1135" s="42">
        <v>102735</v>
      </c>
      <c r="C1135" s="71" t="s">
        <v>1116</v>
      </c>
      <c r="D1135" s="167" t="s">
        <v>1638</v>
      </c>
      <c r="E1135" s="59" t="s">
        <v>243</v>
      </c>
      <c r="F1135" s="368">
        <v>4500</v>
      </c>
    </row>
    <row r="1136" spans="1:6" s="109" customFormat="1" ht="75" customHeight="1">
      <c r="A1136" s="18">
        <v>1</v>
      </c>
      <c r="B1136" s="42">
        <v>102736</v>
      </c>
      <c r="C1136" s="71" t="s">
        <v>1117</v>
      </c>
      <c r="D1136" s="167" t="s">
        <v>1639</v>
      </c>
      <c r="E1136" s="59" t="s">
        <v>243</v>
      </c>
      <c r="F1136" s="368">
        <v>4500</v>
      </c>
    </row>
    <row r="1137" spans="1:6" s="109" customFormat="1" ht="75" customHeight="1">
      <c r="A1137" s="18">
        <v>1</v>
      </c>
      <c r="B1137" s="42">
        <v>102737</v>
      </c>
      <c r="C1137" s="71" t="s">
        <v>1126</v>
      </c>
      <c r="D1137" s="167" t="s">
        <v>1640</v>
      </c>
      <c r="E1137" s="59" t="s">
        <v>243</v>
      </c>
      <c r="F1137" s="368">
        <v>4500</v>
      </c>
    </row>
    <row r="1138" spans="1:6" s="109" customFormat="1" ht="54.75" customHeight="1">
      <c r="A1138" s="18">
        <v>1</v>
      </c>
      <c r="B1138" s="42">
        <v>102738</v>
      </c>
      <c r="C1138" s="71" t="s">
        <v>1114</v>
      </c>
      <c r="D1138" s="167" t="s">
        <v>1641</v>
      </c>
      <c r="E1138" s="59" t="s">
        <v>243</v>
      </c>
      <c r="F1138" s="368">
        <v>4500</v>
      </c>
    </row>
    <row r="1139" spans="1:6" s="109" customFormat="1" ht="75" customHeight="1">
      <c r="A1139" s="18">
        <v>1</v>
      </c>
      <c r="B1139" s="42">
        <v>102739</v>
      </c>
      <c r="C1139" s="59" t="s">
        <v>827</v>
      </c>
      <c r="D1139" s="159" t="s">
        <v>1127</v>
      </c>
      <c r="E1139" s="59" t="s">
        <v>243</v>
      </c>
      <c r="F1139" s="368">
        <v>4000</v>
      </c>
    </row>
    <row r="1140" spans="1:6" s="109" customFormat="1" ht="75" customHeight="1">
      <c r="A1140" s="18">
        <v>1</v>
      </c>
      <c r="B1140" s="42">
        <v>102740</v>
      </c>
      <c r="C1140" s="59" t="s">
        <v>1128</v>
      </c>
      <c r="D1140" s="159" t="s">
        <v>1129</v>
      </c>
      <c r="E1140" s="59" t="s">
        <v>243</v>
      </c>
      <c r="F1140" s="368">
        <v>4000</v>
      </c>
    </row>
    <row r="1141" spans="1:6" s="109" customFormat="1" ht="75" customHeight="1">
      <c r="A1141" s="18">
        <v>1</v>
      </c>
      <c r="B1141" s="42">
        <v>102741</v>
      </c>
      <c r="C1141" s="59" t="s">
        <v>1130</v>
      </c>
      <c r="D1141" s="159" t="s">
        <v>1131</v>
      </c>
      <c r="E1141" s="59" t="s">
        <v>243</v>
      </c>
      <c r="F1141" s="368">
        <v>4000</v>
      </c>
    </row>
    <row r="1142" spans="1:6" s="109" customFormat="1" ht="75" customHeight="1">
      <c r="A1142" s="18">
        <v>1</v>
      </c>
      <c r="B1142" s="42">
        <v>102742</v>
      </c>
      <c r="C1142" s="59" t="s">
        <v>828</v>
      </c>
      <c r="D1142" s="159" t="s">
        <v>1132</v>
      </c>
      <c r="E1142" s="59" t="s">
        <v>243</v>
      </c>
      <c r="F1142" s="368">
        <v>10000</v>
      </c>
    </row>
    <row r="1143" spans="1:6" s="109" customFormat="1" ht="75" customHeight="1">
      <c r="A1143" s="18">
        <v>1</v>
      </c>
      <c r="B1143" s="42">
        <v>102743</v>
      </c>
      <c r="C1143" s="59" t="s">
        <v>1133</v>
      </c>
      <c r="D1143" s="159" t="s">
        <v>1642</v>
      </c>
      <c r="E1143" s="59" t="s">
        <v>243</v>
      </c>
      <c r="F1143" s="368">
        <v>4000</v>
      </c>
    </row>
    <row r="1144" spans="1:6" s="5" customFormat="1" ht="94.5" customHeight="1">
      <c r="A1144" s="18">
        <v>1</v>
      </c>
      <c r="B1144" s="42">
        <v>102744</v>
      </c>
      <c r="C1144" s="59" t="s">
        <v>1904</v>
      </c>
      <c r="D1144" s="159" t="s">
        <v>1905</v>
      </c>
      <c r="E1144" s="59" t="s">
        <v>243</v>
      </c>
      <c r="F1144" s="368">
        <v>12000</v>
      </c>
    </row>
    <row r="1145" spans="1:6" s="5" customFormat="1" ht="75" customHeight="1">
      <c r="A1145" s="18">
        <v>1</v>
      </c>
      <c r="B1145" s="42">
        <v>102745</v>
      </c>
      <c r="C1145" s="59"/>
      <c r="D1145" s="159" t="s">
        <v>1906</v>
      </c>
      <c r="E1145" s="59" t="s">
        <v>243</v>
      </c>
      <c r="F1145" s="368">
        <v>12000</v>
      </c>
    </row>
    <row r="1146" spans="1:6" s="5" customFormat="1" ht="94.5" customHeight="1">
      <c r="A1146" s="18">
        <v>1</v>
      </c>
      <c r="B1146" s="42">
        <v>102746</v>
      </c>
      <c r="C1146" s="59" t="s">
        <v>1907</v>
      </c>
      <c r="D1146" s="159" t="s">
        <v>1908</v>
      </c>
      <c r="E1146" s="59" t="s">
        <v>243</v>
      </c>
      <c r="F1146" s="368">
        <v>12000</v>
      </c>
    </row>
    <row r="1147" spans="1:6" s="5" customFormat="1" ht="94.5" customHeight="1">
      <c r="A1147" s="18">
        <v>1</v>
      </c>
      <c r="B1147" s="42">
        <v>102747</v>
      </c>
      <c r="C1147" s="59" t="s">
        <v>1909</v>
      </c>
      <c r="D1147" s="159" t="s">
        <v>1910</v>
      </c>
      <c r="E1147" s="59" t="s">
        <v>243</v>
      </c>
      <c r="F1147" s="368">
        <v>12000</v>
      </c>
    </row>
    <row r="1148" spans="1:6" s="5" customFormat="1" ht="94.5" customHeight="1">
      <c r="A1148" s="18">
        <v>1</v>
      </c>
      <c r="B1148" s="42">
        <v>102748</v>
      </c>
      <c r="C1148" s="59" t="s">
        <v>1911</v>
      </c>
      <c r="D1148" s="159" t="s">
        <v>1912</v>
      </c>
      <c r="E1148" s="59" t="s">
        <v>243</v>
      </c>
      <c r="F1148" s="368">
        <v>12000</v>
      </c>
    </row>
    <row r="1149" spans="1:6" s="5" customFormat="1" ht="75" customHeight="1">
      <c r="A1149" s="18">
        <v>1</v>
      </c>
      <c r="B1149" s="42">
        <v>102749</v>
      </c>
      <c r="C1149" s="59" t="s">
        <v>1913</v>
      </c>
      <c r="D1149" s="159" t="s">
        <v>2360</v>
      </c>
      <c r="E1149" s="59" t="s">
        <v>243</v>
      </c>
      <c r="F1149" s="368">
        <v>10000</v>
      </c>
    </row>
    <row r="1150" spans="1:6" s="5" customFormat="1" ht="94.5" customHeight="1">
      <c r="A1150" s="18">
        <v>1</v>
      </c>
      <c r="B1150" s="42">
        <v>102750</v>
      </c>
      <c r="C1150" s="59" t="s">
        <v>1914</v>
      </c>
      <c r="D1150" s="159" t="s">
        <v>2361</v>
      </c>
      <c r="E1150" s="59" t="s">
        <v>243</v>
      </c>
      <c r="F1150" s="368">
        <v>12000</v>
      </c>
    </row>
    <row r="1151" spans="1:6" s="109" customFormat="1" ht="75" customHeight="1">
      <c r="A1151" s="18">
        <v>1</v>
      </c>
      <c r="B1151" s="42">
        <v>102751</v>
      </c>
      <c r="C1151" s="59" t="s">
        <v>1643</v>
      </c>
      <c r="D1151" s="167" t="s">
        <v>2362</v>
      </c>
      <c r="E1151" s="59" t="s">
        <v>243</v>
      </c>
      <c r="F1151" s="368">
        <v>8000</v>
      </c>
    </row>
    <row r="1152" spans="1:6" s="109" customFormat="1" ht="94.5" customHeight="1">
      <c r="A1152" s="18">
        <v>1</v>
      </c>
      <c r="B1152" s="42">
        <v>102752</v>
      </c>
      <c r="C1152" s="59" t="s">
        <v>1643</v>
      </c>
      <c r="D1152" s="167" t="s">
        <v>1644</v>
      </c>
      <c r="E1152" s="59" t="s">
        <v>243</v>
      </c>
      <c r="F1152" s="368">
        <v>8000</v>
      </c>
    </row>
    <row r="1153" spans="1:6" s="210" customFormat="1" ht="75" customHeight="1">
      <c r="A1153" s="18">
        <v>1</v>
      </c>
      <c r="B1153" s="42">
        <v>102753</v>
      </c>
      <c r="C1153" s="59" t="s">
        <v>1871</v>
      </c>
      <c r="D1153" s="167" t="s">
        <v>2363</v>
      </c>
      <c r="E1153" s="59" t="s">
        <v>243</v>
      </c>
      <c r="F1153" s="368">
        <v>15000</v>
      </c>
    </row>
    <row r="1154" spans="1:6" s="109" customFormat="1" ht="75" customHeight="1">
      <c r="A1154" s="18">
        <v>1</v>
      </c>
      <c r="B1154" s="42">
        <v>102754</v>
      </c>
      <c r="C1154" s="59" t="s">
        <v>829</v>
      </c>
      <c r="D1154" s="159" t="s">
        <v>1134</v>
      </c>
      <c r="E1154" s="59" t="s">
        <v>243</v>
      </c>
      <c r="F1154" s="368">
        <v>7500</v>
      </c>
    </row>
    <row r="1155" spans="1:6" s="109" customFormat="1" ht="75" customHeight="1">
      <c r="A1155" s="18">
        <v>1</v>
      </c>
      <c r="B1155" s="42">
        <v>102755</v>
      </c>
      <c r="C1155" s="71" t="s">
        <v>1135</v>
      </c>
      <c r="D1155" s="167" t="s">
        <v>2364</v>
      </c>
      <c r="E1155" s="59" t="s">
        <v>243</v>
      </c>
      <c r="F1155" s="368">
        <v>6000</v>
      </c>
    </row>
    <row r="1156" spans="1:6" s="109" customFormat="1" ht="54.75" customHeight="1">
      <c r="A1156" s="18">
        <v>1</v>
      </c>
      <c r="B1156" s="42">
        <v>102756</v>
      </c>
      <c r="C1156" s="59"/>
      <c r="D1156" s="159" t="s">
        <v>414</v>
      </c>
      <c r="E1156" s="59" t="s">
        <v>243</v>
      </c>
      <c r="F1156" s="368">
        <v>3000</v>
      </c>
    </row>
    <row r="1157" spans="1:6" s="5" customFormat="1" ht="75" customHeight="1">
      <c r="A1157" s="18">
        <v>1</v>
      </c>
      <c r="B1157" s="42">
        <v>102757</v>
      </c>
      <c r="C1157" s="59" t="s">
        <v>1915</v>
      </c>
      <c r="D1157" s="159" t="s">
        <v>1916</v>
      </c>
      <c r="E1157" s="59" t="s">
        <v>243</v>
      </c>
      <c r="F1157" s="368">
        <v>9000</v>
      </c>
    </row>
    <row r="1158" spans="1:6" s="109" customFormat="1" ht="75" customHeight="1">
      <c r="A1158" s="18">
        <v>1</v>
      </c>
      <c r="B1158" s="42">
        <v>102758</v>
      </c>
      <c r="C1158" s="59" t="s">
        <v>1136</v>
      </c>
      <c r="D1158" s="159" t="s">
        <v>1645</v>
      </c>
      <c r="E1158" s="59" t="s">
        <v>243</v>
      </c>
      <c r="F1158" s="368">
        <v>8000</v>
      </c>
    </row>
    <row r="1159" spans="1:6" s="109" customFormat="1" ht="75" customHeight="1">
      <c r="A1159" s="18">
        <v>1</v>
      </c>
      <c r="B1159" s="42">
        <v>102759</v>
      </c>
      <c r="C1159" s="59" t="s">
        <v>1137</v>
      </c>
      <c r="D1159" s="159" t="s">
        <v>1646</v>
      </c>
      <c r="E1159" s="59" t="s">
        <v>243</v>
      </c>
      <c r="F1159" s="368">
        <v>8000</v>
      </c>
    </row>
    <row r="1160" spans="1:6" s="109" customFormat="1" ht="75" customHeight="1">
      <c r="A1160" s="18">
        <v>1</v>
      </c>
      <c r="B1160" s="42">
        <v>102760</v>
      </c>
      <c r="C1160" s="71" t="s">
        <v>1138</v>
      </c>
      <c r="D1160" s="159" t="s">
        <v>1139</v>
      </c>
      <c r="E1160" s="59" t="s">
        <v>243</v>
      </c>
      <c r="F1160" s="368">
        <v>14000</v>
      </c>
    </row>
    <row r="1161" spans="1:6" s="109" customFormat="1" ht="75" customHeight="1">
      <c r="A1161" s="18">
        <v>1</v>
      </c>
      <c r="B1161" s="42">
        <v>102761</v>
      </c>
      <c r="C1161" s="71" t="s">
        <v>1140</v>
      </c>
      <c r="D1161" s="167" t="s">
        <v>2365</v>
      </c>
      <c r="E1161" s="59" t="s">
        <v>243</v>
      </c>
      <c r="F1161" s="368">
        <v>14000</v>
      </c>
    </row>
    <row r="1162" spans="1:6" s="5" customFormat="1" ht="75" customHeight="1">
      <c r="A1162" s="18">
        <v>1</v>
      </c>
      <c r="B1162" s="42">
        <v>102762</v>
      </c>
      <c r="C1162" s="71" t="s">
        <v>1140</v>
      </c>
      <c r="D1162" s="167" t="s">
        <v>1917</v>
      </c>
      <c r="E1162" s="59" t="s">
        <v>243</v>
      </c>
      <c r="F1162" s="368">
        <v>8000</v>
      </c>
    </row>
    <row r="1163" spans="1:6" s="109" customFormat="1" ht="54.75" customHeight="1">
      <c r="A1163" s="18">
        <v>1</v>
      </c>
      <c r="B1163" s="42">
        <v>102763</v>
      </c>
      <c r="C1163" s="59" t="s">
        <v>832</v>
      </c>
      <c r="D1163" s="159" t="s">
        <v>1141</v>
      </c>
      <c r="E1163" s="59" t="s">
        <v>243</v>
      </c>
      <c r="F1163" s="368">
        <v>7500</v>
      </c>
    </row>
    <row r="1164" spans="1:6" s="109" customFormat="1" ht="94.5" customHeight="1">
      <c r="A1164" s="18">
        <v>1</v>
      </c>
      <c r="B1164" s="42">
        <v>102764</v>
      </c>
      <c r="C1164" s="59" t="s">
        <v>833</v>
      </c>
      <c r="D1164" s="159" t="s">
        <v>2366</v>
      </c>
      <c r="E1164" s="59" t="s">
        <v>243</v>
      </c>
      <c r="F1164" s="368">
        <v>7500</v>
      </c>
    </row>
    <row r="1165" spans="1:6" s="109" customFormat="1" ht="75" customHeight="1">
      <c r="A1165" s="18">
        <v>1</v>
      </c>
      <c r="B1165" s="42">
        <v>102765</v>
      </c>
      <c r="C1165" s="59" t="s">
        <v>834</v>
      </c>
      <c r="D1165" s="159" t="s">
        <v>1918</v>
      </c>
      <c r="E1165" s="59" t="s">
        <v>243</v>
      </c>
      <c r="F1165" s="368">
        <v>7000</v>
      </c>
    </row>
    <row r="1166" spans="1:6" s="5" customFormat="1" ht="75" customHeight="1">
      <c r="A1166" s="18">
        <v>1</v>
      </c>
      <c r="B1166" s="42">
        <v>102766</v>
      </c>
      <c r="C1166" s="59" t="s">
        <v>1919</v>
      </c>
      <c r="D1166" s="159" t="s">
        <v>1920</v>
      </c>
      <c r="E1166" s="59" t="s">
        <v>243</v>
      </c>
      <c r="F1166" s="368">
        <v>8000</v>
      </c>
    </row>
    <row r="1167" spans="1:6" s="5" customFormat="1" ht="75" customHeight="1">
      <c r="A1167" s="18">
        <v>1</v>
      </c>
      <c r="B1167" s="42">
        <v>102767</v>
      </c>
      <c r="C1167" s="59" t="s">
        <v>1921</v>
      </c>
      <c r="D1167" s="159" t="s">
        <v>1922</v>
      </c>
      <c r="E1167" s="59" t="s">
        <v>243</v>
      </c>
      <c r="F1167" s="368">
        <v>8000</v>
      </c>
    </row>
    <row r="1168" spans="1:6" s="5" customFormat="1" ht="75" customHeight="1">
      <c r="A1168" s="18">
        <v>1</v>
      </c>
      <c r="B1168" s="42">
        <v>102768</v>
      </c>
      <c r="C1168" s="59" t="s">
        <v>1923</v>
      </c>
      <c r="D1168" s="159" t="s">
        <v>1924</v>
      </c>
      <c r="E1168" s="59" t="s">
        <v>243</v>
      </c>
      <c r="F1168" s="368">
        <v>8000</v>
      </c>
    </row>
    <row r="1169" spans="1:6" s="109" customFormat="1" ht="54.75" customHeight="1">
      <c r="A1169" s="18">
        <v>1</v>
      </c>
      <c r="B1169" s="42">
        <v>102769</v>
      </c>
      <c r="C1169" s="59" t="s">
        <v>1142</v>
      </c>
      <c r="D1169" s="159" t="s">
        <v>1143</v>
      </c>
      <c r="E1169" s="59" t="s">
        <v>243</v>
      </c>
      <c r="F1169" s="368">
        <v>10000</v>
      </c>
    </row>
    <row r="1170" spans="1:6" s="109" customFormat="1" ht="94.5" customHeight="1">
      <c r="A1170" s="18">
        <v>1</v>
      </c>
      <c r="B1170" s="42">
        <v>102770</v>
      </c>
      <c r="C1170" s="59" t="s">
        <v>1925</v>
      </c>
      <c r="D1170" s="159" t="s">
        <v>1926</v>
      </c>
      <c r="E1170" s="59" t="s">
        <v>243</v>
      </c>
      <c r="F1170" s="368">
        <v>6500</v>
      </c>
    </row>
    <row r="1171" spans="1:6" s="109" customFormat="1" ht="75" customHeight="1">
      <c r="A1171" s="18">
        <v>1</v>
      </c>
      <c r="B1171" s="42">
        <v>102771</v>
      </c>
      <c r="C1171" s="59" t="s">
        <v>1927</v>
      </c>
      <c r="D1171" s="159" t="s">
        <v>1872</v>
      </c>
      <c r="E1171" s="59" t="s">
        <v>243</v>
      </c>
      <c r="F1171" s="368">
        <v>8000</v>
      </c>
    </row>
    <row r="1172" spans="1:6" s="5" customFormat="1" ht="75" customHeight="1">
      <c r="A1172" s="18">
        <v>1</v>
      </c>
      <c r="B1172" s="42">
        <v>102772</v>
      </c>
      <c r="C1172" s="59" t="s">
        <v>1928</v>
      </c>
      <c r="D1172" s="159" t="s">
        <v>1929</v>
      </c>
      <c r="E1172" s="59" t="s">
        <v>243</v>
      </c>
      <c r="F1172" s="368">
        <v>20000</v>
      </c>
    </row>
    <row r="1173" spans="1:6" s="5" customFormat="1" ht="94.5" customHeight="1">
      <c r="A1173" s="18">
        <v>1</v>
      </c>
      <c r="B1173" s="42">
        <v>102773</v>
      </c>
      <c r="C1173" s="59" t="s">
        <v>1930</v>
      </c>
      <c r="D1173" s="159" t="s">
        <v>2369</v>
      </c>
      <c r="E1173" s="59" t="s">
        <v>243</v>
      </c>
      <c r="F1173" s="368">
        <v>40000</v>
      </c>
    </row>
    <row r="1174" spans="1:6" s="5" customFormat="1" ht="94.5" customHeight="1">
      <c r="A1174" s="18">
        <v>1</v>
      </c>
      <c r="B1174" s="42">
        <v>102774</v>
      </c>
      <c r="C1174" s="59" t="s">
        <v>1931</v>
      </c>
      <c r="D1174" s="159" t="s">
        <v>2370</v>
      </c>
      <c r="E1174" s="59" t="s">
        <v>243</v>
      </c>
      <c r="F1174" s="368">
        <v>45000</v>
      </c>
    </row>
    <row r="1175" spans="1:6" s="5" customFormat="1" ht="75" customHeight="1">
      <c r="A1175" s="18">
        <v>1</v>
      </c>
      <c r="B1175" s="42">
        <v>102775</v>
      </c>
      <c r="C1175" s="59" t="s">
        <v>1932</v>
      </c>
      <c r="D1175" s="159" t="s">
        <v>2374</v>
      </c>
      <c r="E1175" s="59" t="s">
        <v>243</v>
      </c>
      <c r="F1175" s="368">
        <v>20000</v>
      </c>
    </row>
    <row r="1176" spans="1:6" s="5" customFormat="1" ht="94.5" customHeight="1">
      <c r="A1176" s="18">
        <v>1</v>
      </c>
      <c r="B1176" s="42">
        <v>102776</v>
      </c>
      <c r="C1176" s="59" t="s">
        <v>1933</v>
      </c>
      <c r="D1176" s="159" t="s">
        <v>1934</v>
      </c>
      <c r="E1176" s="59" t="s">
        <v>243</v>
      </c>
      <c r="F1176" s="368">
        <v>60000</v>
      </c>
    </row>
    <row r="1177" spans="1:6" s="5" customFormat="1" ht="54.75" customHeight="1">
      <c r="A1177" s="18">
        <v>1</v>
      </c>
      <c r="B1177" s="42">
        <v>102777</v>
      </c>
      <c r="C1177" s="59" t="s">
        <v>1935</v>
      </c>
      <c r="D1177" s="159" t="s">
        <v>1936</v>
      </c>
      <c r="E1177" s="59" t="s">
        <v>243</v>
      </c>
      <c r="F1177" s="368">
        <v>60000</v>
      </c>
    </row>
    <row r="1178" spans="1:6" s="5" customFormat="1" ht="75" customHeight="1">
      <c r="A1178" s="18">
        <v>1</v>
      </c>
      <c r="B1178" s="42">
        <v>102778</v>
      </c>
      <c r="C1178" s="59" t="s">
        <v>1937</v>
      </c>
      <c r="D1178" s="159" t="s">
        <v>1938</v>
      </c>
      <c r="E1178" s="59" t="s">
        <v>243</v>
      </c>
      <c r="F1178" s="368">
        <v>60000</v>
      </c>
    </row>
    <row r="1179" spans="1:6" s="5" customFormat="1" ht="75" customHeight="1">
      <c r="A1179" s="18">
        <v>1</v>
      </c>
      <c r="B1179" s="42">
        <v>102779</v>
      </c>
      <c r="C1179" s="59" t="s">
        <v>825</v>
      </c>
      <c r="D1179" s="159" t="s">
        <v>1647</v>
      </c>
      <c r="E1179" s="59" t="s">
        <v>243</v>
      </c>
      <c r="F1179" s="368">
        <v>10000</v>
      </c>
    </row>
    <row r="1180" spans="1:6" s="5" customFormat="1" ht="120" customHeight="1">
      <c r="A1180" s="18">
        <v>1</v>
      </c>
      <c r="B1180" s="42">
        <v>102780</v>
      </c>
      <c r="C1180" s="59" t="s">
        <v>831</v>
      </c>
      <c r="D1180" s="159" t="s">
        <v>413</v>
      </c>
      <c r="E1180" s="59" t="s">
        <v>243</v>
      </c>
      <c r="F1180" s="368">
        <v>18000</v>
      </c>
    </row>
    <row r="1181" spans="1:6" s="5" customFormat="1" ht="94.5" customHeight="1">
      <c r="A1181" s="18">
        <v>1</v>
      </c>
      <c r="B1181" s="42">
        <v>102781</v>
      </c>
      <c r="C1181" s="59"/>
      <c r="D1181" s="159" t="s">
        <v>2367</v>
      </c>
      <c r="E1181" s="59" t="s">
        <v>243</v>
      </c>
      <c r="F1181" s="368">
        <v>10000</v>
      </c>
    </row>
    <row r="1182" spans="1:6" s="5" customFormat="1" ht="94.5" customHeight="1">
      <c r="A1182" s="18">
        <v>1</v>
      </c>
      <c r="B1182" s="42">
        <v>102782</v>
      </c>
      <c r="C1182" s="59"/>
      <c r="D1182" s="159" t="s">
        <v>2368</v>
      </c>
      <c r="E1182" s="59" t="s">
        <v>243</v>
      </c>
      <c r="F1182" s="368">
        <v>12000</v>
      </c>
    </row>
    <row r="1183" spans="1:6" s="5" customFormat="1" ht="120" customHeight="1">
      <c r="A1183" s="18">
        <v>1</v>
      </c>
      <c r="B1183" s="42">
        <v>102783</v>
      </c>
      <c r="C1183" s="59"/>
      <c r="D1183" s="159" t="s">
        <v>2371</v>
      </c>
      <c r="E1183" s="59" t="s">
        <v>243</v>
      </c>
      <c r="F1183" s="368">
        <v>45000</v>
      </c>
    </row>
    <row r="1184" spans="1:6" s="5" customFormat="1" ht="384.75" customHeight="1">
      <c r="A1184" s="18">
        <v>1</v>
      </c>
      <c r="B1184" s="42">
        <v>102784</v>
      </c>
      <c r="C1184" s="59"/>
      <c r="D1184" s="159" t="s">
        <v>2372</v>
      </c>
      <c r="E1184" s="59" t="s">
        <v>243</v>
      </c>
      <c r="F1184" s="368">
        <v>60000</v>
      </c>
    </row>
    <row r="1185" spans="1:6" s="5" customFormat="1" ht="169.5" customHeight="1">
      <c r="A1185" s="18">
        <v>1</v>
      </c>
      <c r="B1185" s="42">
        <v>102785</v>
      </c>
      <c r="C1185" s="59"/>
      <c r="D1185" s="159" t="s">
        <v>2373</v>
      </c>
      <c r="E1185" s="59" t="s">
        <v>243</v>
      </c>
      <c r="F1185" s="368">
        <v>45000</v>
      </c>
    </row>
    <row r="1186" spans="1:6" s="210" customFormat="1" ht="39.75" customHeight="1">
      <c r="A1186" s="375" t="s">
        <v>1000</v>
      </c>
      <c r="B1186" s="376"/>
      <c r="C1186" s="376"/>
      <c r="D1186" s="376"/>
      <c r="E1186" s="376"/>
      <c r="F1186" s="377"/>
    </row>
    <row r="1187" spans="1:6" s="109" customFormat="1" ht="54.75" customHeight="1">
      <c r="A1187" s="18">
        <v>1</v>
      </c>
      <c r="B1187" s="42">
        <v>102800</v>
      </c>
      <c r="C1187" s="59" t="s">
        <v>142</v>
      </c>
      <c r="D1187" s="159" t="s">
        <v>472</v>
      </c>
      <c r="E1187" s="59" t="s">
        <v>243</v>
      </c>
      <c r="F1187" s="369">
        <v>15000</v>
      </c>
    </row>
    <row r="1188" spans="1:6" s="109" customFormat="1" ht="54.75" customHeight="1">
      <c r="A1188" s="18">
        <v>1</v>
      </c>
      <c r="B1188" s="42">
        <v>102801</v>
      </c>
      <c r="C1188" s="59" t="s">
        <v>1648</v>
      </c>
      <c r="D1188" s="159" t="s">
        <v>474</v>
      </c>
      <c r="E1188" s="59" t="s">
        <v>243</v>
      </c>
      <c r="F1188" s="369">
        <v>27000</v>
      </c>
    </row>
    <row r="1189" spans="1:6" s="109" customFormat="1" ht="54.75" customHeight="1">
      <c r="A1189" s="18">
        <v>1</v>
      </c>
      <c r="B1189" s="42">
        <v>102802</v>
      </c>
      <c r="C1189" s="59" t="s">
        <v>856</v>
      </c>
      <c r="D1189" s="159" t="s">
        <v>473</v>
      </c>
      <c r="E1189" s="59" t="s">
        <v>243</v>
      </c>
      <c r="F1189" s="369">
        <v>50000</v>
      </c>
    </row>
    <row r="1190" spans="1:6" s="109" customFormat="1" ht="34.5" customHeight="1">
      <c r="A1190" s="18">
        <v>1</v>
      </c>
      <c r="B1190" s="42">
        <v>102806</v>
      </c>
      <c r="C1190" s="59" t="s">
        <v>1648</v>
      </c>
      <c r="D1190" s="159" t="s">
        <v>1144</v>
      </c>
      <c r="E1190" s="59" t="s">
        <v>243</v>
      </c>
      <c r="F1190" s="369">
        <v>1500</v>
      </c>
    </row>
    <row r="1191" spans="1:6" s="109" customFormat="1" ht="54.75" customHeight="1">
      <c r="A1191" s="18">
        <v>1</v>
      </c>
      <c r="B1191" s="42">
        <v>102807</v>
      </c>
      <c r="C1191" s="59" t="s">
        <v>1648</v>
      </c>
      <c r="D1191" s="159" t="s">
        <v>415</v>
      </c>
      <c r="E1191" s="59" t="s">
        <v>243</v>
      </c>
      <c r="F1191" s="369">
        <v>8000</v>
      </c>
    </row>
    <row r="1192" spans="1:6" s="210" customFormat="1" ht="39.75" customHeight="1">
      <c r="A1192" s="375" t="s">
        <v>1145</v>
      </c>
      <c r="B1192" s="376"/>
      <c r="C1192" s="376"/>
      <c r="D1192" s="376"/>
      <c r="E1192" s="376"/>
      <c r="F1192" s="377"/>
    </row>
    <row r="1193" spans="1:6" s="109" customFormat="1" ht="34.5" customHeight="1">
      <c r="A1193" s="18">
        <v>1</v>
      </c>
      <c r="B1193" s="42">
        <v>102850</v>
      </c>
      <c r="C1193" s="59" t="s">
        <v>837</v>
      </c>
      <c r="D1193" s="159" t="s">
        <v>1146</v>
      </c>
      <c r="E1193" s="59" t="s">
        <v>243</v>
      </c>
      <c r="F1193" s="369">
        <v>500</v>
      </c>
    </row>
    <row r="1194" spans="1:6" s="109" customFormat="1" ht="34.5" customHeight="1">
      <c r="A1194" s="18">
        <v>1</v>
      </c>
      <c r="B1194" s="42">
        <v>102851</v>
      </c>
      <c r="C1194" s="59" t="s">
        <v>1147</v>
      </c>
      <c r="D1194" s="159" t="s">
        <v>1649</v>
      </c>
      <c r="E1194" s="59" t="s">
        <v>243</v>
      </c>
      <c r="F1194" s="369">
        <v>500</v>
      </c>
    </row>
    <row r="1195" spans="1:6" s="109" customFormat="1" ht="54.75" customHeight="1">
      <c r="A1195" s="18">
        <v>1</v>
      </c>
      <c r="B1195" s="42">
        <v>102852</v>
      </c>
      <c r="C1195" s="59" t="s">
        <v>838</v>
      </c>
      <c r="D1195" s="159" t="s">
        <v>1148</v>
      </c>
      <c r="E1195" s="59" t="s">
        <v>243</v>
      </c>
      <c r="F1195" s="369">
        <v>1000</v>
      </c>
    </row>
    <row r="1196" spans="1:6" s="109" customFormat="1" ht="34.5" customHeight="1">
      <c r="A1196" s="18">
        <v>1</v>
      </c>
      <c r="B1196" s="42">
        <v>102853</v>
      </c>
      <c r="C1196" s="59" t="s">
        <v>839</v>
      </c>
      <c r="D1196" s="159" t="s">
        <v>1650</v>
      </c>
      <c r="E1196" s="59" t="s">
        <v>243</v>
      </c>
      <c r="F1196" s="369">
        <v>450</v>
      </c>
    </row>
    <row r="1197" spans="1:6" s="140" customFormat="1" ht="34.5" customHeight="1">
      <c r="A1197" s="18">
        <v>1</v>
      </c>
      <c r="B1197" s="42">
        <v>102854</v>
      </c>
      <c r="C1197" s="59" t="s">
        <v>840</v>
      </c>
      <c r="D1197" s="159" t="s">
        <v>1651</v>
      </c>
      <c r="E1197" s="59" t="s">
        <v>243</v>
      </c>
      <c r="F1197" s="369">
        <v>350</v>
      </c>
    </row>
    <row r="1198" spans="1:6" s="109" customFormat="1" ht="34.5" customHeight="1">
      <c r="A1198" s="18">
        <v>1</v>
      </c>
      <c r="B1198" s="42">
        <v>102855</v>
      </c>
      <c r="C1198" s="59" t="s">
        <v>841</v>
      </c>
      <c r="D1198" s="159" t="s">
        <v>1652</v>
      </c>
      <c r="E1198" s="59" t="s">
        <v>243</v>
      </c>
      <c r="F1198" s="369">
        <v>350</v>
      </c>
    </row>
    <row r="1199" spans="1:6" s="109" customFormat="1" ht="54.75" customHeight="1">
      <c r="A1199" s="18">
        <v>1</v>
      </c>
      <c r="B1199" s="42">
        <v>102856</v>
      </c>
      <c r="C1199" s="59" t="s">
        <v>1149</v>
      </c>
      <c r="D1199" s="159" t="s">
        <v>1653</v>
      </c>
      <c r="E1199" s="59" t="s">
        <v>243</v>
      </c>
      <c r="F1199" s="369">
        <v>350</v>
      </c>
    </row>
    <row r="1200" spans="1:6" s="109" customFormat="1" ht="54.75" customHeight="1">
      <c r="A1200" s="18">
        <v>1</v>
      </c>
      <c r="B1200" s="42">
        <v>102857</v>
      </c>
      <c r="C1200" s="59" t="s">
        <v>1150</v>
      </c>
      <c r="D1200" s="159" t="s">
        <v>1654</v>
      </c>
      <c r="E1200" s="59" t="s">
        <v>243</v>
      </c>
      <c r="F1200" s="369">
        <v>350</v>
      </c>
    </row>
    <row r="1201" spans="1:6" s="109" customFormat="1" ht="34.5" customHeight="1">
      <c r="A1201" s="18">
        <v>1</v>
      </c>
      <c r="B1201" s="42">
        <v>102858</v>
      </c>
      <c r="C1201" s="59" t="s">
        <v>842</v>
      </c>
      <c r="D1201" s="159" t="s">
        <v>1655</v>
      </c>
      <c r="E1201" s="59" t="s">
        <v>243</v>
      </c>
      <c r="F1201" s="369">
        <v>500</v>
      </c>
    </row>
    <row r="1202" spans="1:6" s="109" customFormat="1" ht="34.5" customHeight="1">
      <c r="A1202" s="18">
        <v>1</v>
      </c>
      <c r="B1202" s="42">
        <v>102859</v>
      </c>
      <c r="C1202" s="59" t="s">
        <v>1656</v>
      </c>
      <c r="D1202" s="159" t="s">
        <v>1657</v>
      </c>
      <c r="E1202" s="59" t="s">
        <v>243</v>
      </c>
      <c r="F1202" s="369">
        <v>500</v>
      </c>
    </row>
    <row r="1203" spans="1:6" s="109" customFormat="1" ht="34.5" customHeight="1">
      <c r="A1203" s="18">
        <v>1</v>
      </c>
      <c r="B1203" s="42">
        <v>102860</v>
      </c>
      <c r="C1203" s="59" t="s">
        <v>843</v>
      </c>
      <c r="D1203" s="159" t="s">
        <v>1658</v>
      </c>
      <c r="E1203" s="59" t="s">
        <v>243</v>
      </c>
      <c r="F1203" s="369">
        <v>300</v>
      </c>
    </row>
    <row r="1204" spans="1:6" s="109" customFormat="1" ht="34.5" customHeight="1">
      <c r="A1204" s="18">
        <v>1</v>
      </c>
      <c r="B1204" s="42">
        <v>102861</v>
      </c>
      <c r="C1204" s="59" t="s">
        <v>1151</v>
      </c>
      <c r="D1204" s="159" t="s">
        <v>1659</v>
      </c>
      <c r="E1204" s="59" t="s">
        <v>243</v>
      </c>
      <c r="F1204" s="369">
        <v>300</v>
      </c>
    </row>
    <row r="1205" spans="1:6" s="109" customFormat="1" ht="34.5" customHeight="1">
      <c r="A1205" s="18">
        <v>1</v>
      </c>
      <c r="B1205" s="42">
        <v>102862</v>
      </c>
      <c r="C1205" s="59" t="s">
        <v>1152</v>
      </c>
      <c r="D1205" s="159" t="s">
        <v>2383</v>
      </c>
      <c r="E1205" s="59" t="s">
        <v>243</v>
      </c>
      <c r="F1205" s="369">
        <v>300</v>
      </c>
    </row>
    <row r="1206" spans="1:6" s="109" customFormat="1" ht="34.5" customHeight="1">
      <c r="A1206" s="18">
        <v>1</v>
      </c>
      <c r="B1206" s="42">
        <v>102863</v>
      </c>
      <c r="C1206" s="59" t="s">
        <v>1153</v>
      </c>
      <c r="D1206" s="159" t="s">
        <v>1467</v>
      </c>
      <c r="E1206" s="59" t="s">
        <v>243</v>
      </c>
      <c r="F1206" s="369">
        <v>300</v>
      </c>
    </row>
    <row r="1207" spans="1:6" s="109" customFormat="1" ht="75" customHeight="1">
      <c r="A1207" s="18">
        <v>1</v>
      </c>
      <c r="B1207" s="42">
        <v>102864</v>
      </c>
      <c r="C1207" s="59" t="s">
        <v>844</v>
      </c>
      <c r="D1207" s="159" t="s">
        <v>1154</v>
      </c>
      <c r="E1207" s="59" t="s">
        <v>243</v>
      </c>
      <c r="F1207" s="369">
        <v>300</v>
      </c>
    </row>
    <row r="1208" spans="1:6" s="109" customFormat="1" ht="34.5" customHeight="1">
      <c r="A1208" s="18">
        <v>1</v>
      </c>
      <c r="B1208" s="42">
        <v>102865</v>
      </c>
      <c r="C1208" s="59" t="s">
        <v>845</v>
      </c>
      <c r="D1208" s="159" t="s">
        <v>1660</v>
      </c>
      <c r="E1208" s="59" t="s">
        <v>243</v>
      </c>
      <c r="F1208" s="369">
        <v>300</v>
      </c>
    </row>
    <row r="1209" spans="1:6" s="109" customFormat="1" ht="34.5" customHeight="1">
      <c r="A1209" s="18">
        <v>1</v>
      </c>
      <c r="B1209" s="42">
        <v>102866</v>
      </c>
      <c r="C1209" s="59" t="s">
        <v>1155</v>
      </c>
      <c r="D1209" s="159" t="s">
        <v>1661</v>
      </c>
      <c r="E1209" s="59" t="s">
        <v>243</v>
      </c>
      <c r="F1209" s="369">
        <v>300</v>
      </c>
    </row>
    <row r="1210" spans="1:6" s="109" customFormat="1" ht="34.5" customHeight="1">
      <c r="A1210" s="18">
        <v>1</v>
      </c>
      <c r="B1210" s="42">
        <v>102867</v>
      </c>
      <c r="C1210" s="59" t="s">
        <v>846</v>
      </c>
      <c r="D1210" s="159" t="s">
        <v>1662</v>
      </c>
      <c r="E1210" s="59" t="s">
        <v>243</v>
      </c>
      <c r="F1210" s="369">
        <v>300</v>
      </c>
    </row>
    <row r="1211" spans="1:6" s="109" customFormat="1" ht="34.5" customHeight="1">
      <c r="A1211" s="18">
        <v>1</v>
      </c>
      <c r="B1211" s="42">
        <v>102868</v>
      </c>
      <c r="C1211" s="59" t="s">
        <v>1156</v>
      </c>
      <c r="D1211" s="159" t="s">
        <v>1663</v>
      </c>
      <c r="E1211" s="59" t="s">
        <v>243</v>
      </c>
      <c r="F1211" s="369">
        <v>300</v>
      </c>
    </row>
    <row r="1212" spans="1:6" s="109" customFormat="1" ht="34.5" customHeight="1">
      <c r="A1212" s="18">
        <v>1</v>
      </c>
      <c r="B1212" s="42">
        <v>102869</v>
      </c>
      <c r="C1212" s="59" t="s">
        <v>1157</v>
      </c>
      <c r="D1212" s="159" t="s">
        <v>1664</v>
      </c>
      <c r="E1212" s="59" t="s">
        <v>243</v>
      </c>
      <c r="F1212" s="369">
        <v>500</v>
      </c>
    </row>
    <row r="1213" spans="1:6" s="109" customFormat="1" ht="54.75" customHeight="1">
      <c r="A1213" s="18">
        <v>1</v>
      </c>
      <c r="B1213" s="42">
        <v>102870</v>
      </c>
      <c r="C1213" s="59" t="s">
        <v>1158</v>
      </c>
      <c r="D1213" s="159" t="s">
        <v>1159</v>
      </c>
      <c r="E1213" s="59" t="s">
        <v>243</v>
      </c>
      <c r="F1213" s="369">
        <v>300</v>
      </c>
    </row>
    <row r="1214" spans="1:6" s="109" customFormat="1" ht="54.75" customHeight="1">
      <c r="A1214" s="18">
        <v>1</v>
      </c>
      <c r="B1214" s="42">
        <v>102871</v>
      </c>
      <c r="C1214" s="59" t="s">
        <v>847</v>
      </c>
      <c r="D1214" s="159" t="s">
        <v>1160</v>
      </c>
      <c r="E1214" s="59" t="s">
        <v>243</v>
      </c>
      <c r="F1214" s="369">
        <v>300</v>
      </c>
    </row>
    <row r="1215" spans="1:6" s="109" customFormat="1" ht="94.5" customHeight="1">
      <c r="A1215" s="18">
        <v>1</v>
      </c>
      <c r="B1215" s="42">
        <v>102872</v>
      </c>
      <c r="C1215" s="59" t="s">
        <v>848</v>
      </c>
      <c r="D1215" s="159" t="s">
        <v>1161</v>
      </c>
      <c r="E1215" s="59" t="s">
        <v>243</v>
      </c>
      <c r="F1215" s="369">
        <v>950</v>
      </c>
    </row>
    <row r="1216" spans="1:6" s="109" customFormat="1" ht="34.5" customHeight="1">
      <c r="A1216" s="18">
        <v>1</v>
      </c>
      <c r="B1216" s="42">
        <v>102873</v>
      </c>
      <c r="C1216" s="59" t="s">
        <v>1162</v>
      </c>
      <c r="D1216" s="159" t="s">
        <v>1665</v>
      </c>
      <c r="E1216" s="59" t="s">
        <v>243</v>
      </c>
      <c r="F1216" s="369">
        <v>500</v>
      </c>
    </row>
    <row r="1217" spans="1:6" s="109" customFormat="1" ht="54.75" customHeight="1">
      <c r="A1217" s="18">
        <v>1</v>
      </c>
      <c r="B1217" s="42">
        <v>102874</v>
      </c>
      <c r="C1217" s="59" t="s">
        <v>1666</v>
      </c>
      <c r="D1217" s="159" t="s">
        <v>1667</v>
      </c>
      <c r="E1217" s="59" t="s">
        <v>243</v>
      </c>
      <c r="F1217" s="369">
        <v>500</v>
      </c>
    </row>
    <row r="1218" spans="1:6" s="109" customFormat="1" ht="34.5" customHeight="1">
      <c r="A1218" s="18">
        <v>1</v>
      </c>
      <c r="B1218" s="42">
        <v>102875</v>
      </c>
      <c r="C1218" s="59" t="s">
        <v>1666</v>
      </c>
      <c r="D1218" s="159" t="s">
        <v>1668</v>
      </c>
      <c r="E1218" s="59" t="s">
        <v>243</v>
      </c>
      <c r="F1218" s="369">
        <v>500</v>
      </c>
    </row>
    <row r="1219" spans="1:6" s="109" customFormat="1" ht="75" customHeight="1">
      <c r="A1219" s="18">
        <v>1</v>
      </c>
      <c r="B1219" s="42">
        <v>102876</v>
      </c>
      <c r="C1219" s="59" t="s">
        <v>849</v>
      </c>
      <c r="D1219" s="159" t="s">
        <v>1163</v>
      </c>
      <c r="E1219" s="59" t="s">
        <v>243</v>
      </c>
      <c r="F1219" s="369">
        <v>2000</v>
      </c>
    </row>
    <row r="1220" spans="1:6" s="210" customFormat="1" ht="39.75" customHeight="1">
      <c r="A1220" s="375" t="s">
        <v>1164</v>
      </c>
      <c r="B1220" s="376"/>
      <c r="C1220" s="376"/>
      <c r="D1220" s="376"/>
      <c r="E1220" s="376"/>
      <c r="F1220" s="377"/>
    </row>
    <row r="1221" spans="1:6" s="109" customFormat="1" ht="34.5" customHeight="1">
      <c r="A1221" s="18">
        <v>1</v>
      </c>
      <c r="B1221" s="42">
        <v>102950</v>
      </c>
      <c r="C1221" s="59" t="s">
        <v>850</v>
      </c>
      <c r="D1221" s="159" t="s">
        <v>1165</v>
      </c>
      <c r="E1221" s="59" t="s">
        <v>243</v>
      </c>
      <c r="F1221" s="150">
        <v>2500</v>
      </c>
    </row>
    <row r="1222" spans="1:6" s="109" customFormat="1" ht="34.5" customHeight="1">
      <c r="A1222" s="18">
        <v>1</v>
      </c>
      <c r="B1222" s="42">
        <v>102951</v>
      </c>
      <c r="C1222" s="59" t="s">
        <v>851</v>
      </c>
      <c r="D1222" s="159" t="s">
        <v>1166</v>
      </c>
      <c r="E1222" s="59" t="s">
        <v>243</v>
      </c>
      <c r="F1222" s="150">
        <v>2500</v>
      </c>
    </row>
    <row r="1223" spans="1:14" s="5" customFormat="1" ht="34.5" customHeight="1">
      <c r="A1223" s="18">
        <v>1</v>
      </c>
      <c r="B1223" s="42">
        <v>102952</v>
      </c>
      <c r="C1223" s="59" t="s">
        <v>852</v>
      </c>
      <c r="D1223" s="159" t="s">
        <v>1669</v>
      </c>
      <c r="E1223" s="59" t="s">
        <v>243</v>
      </c>
      <c r="F1223" s="150">
        <v>1000</v>
      </c>
      <c r="G1223" s="34"/>
      <c r="H1223" s="34"/>
      <c r="I1223" s="34"/>
      <c r="K1223" s="109"/>
      <c r="L1223" s="82"/>
      <c r="M1223" s="34"/>
      <c r="N1223" s="34"/>
    </row>
    <row r="1224" spans="1:14" s="5" customFormat="1" ht="34.5" customHeight="1">
      <c r="A1224" s="18">
        <v>1</v>
      </c>
      <c r="B1224" s="42">
        <v>102953</v>
      </c>
      <c r="C1224" s="59" t="s">
        <v>853</v>
      </c>
      <c r="D1224" s="159" t="s">
        <v>1670</v>
      </c>
      <c r="E1224" s="59" t="s">
        <v>243</v>
      </c>
      <c r="F1224" s="150">
        <v>1000</v>
      </c>
      <c r="G1224" s="34"/>
      <c r="H1224" s="34"/>
      <c r="I1224" s="34"/>
      <c r="K1224" s="109"/>
      <c r="L1224" s="82"/>
      <c r="M1224" s="34"/>
      <c r="N1224" s="34"/>
    </row>
    <row r="1225" spans="1:14" s="5" customFormat="1" ht="34.5" customHeight="1">
      <c r="A1225" s="18">
        <v>1</v>
      </c>
      <c r="B1225" s="42">
        <v>102954</v>
      </c>
      <c r="C1225" s="59" t="s">
        <v>854</v>
      </c>
      <c r="D1225" s="159" t="s">
        <v>1671</v>
      </c>
      <c r="E1225" s="59" t="s">
        <v>243</v>
      </c>
      <c r="F1225" s="150">
        <v>1000</v>
      </c>
      <c r="G1225" s="34"/>
      <c r="H1225" s="34"/>
      <c r="I1225" s="34"/>
      <c r="K1225" s="109"/>
      <c r="L1225" s="34"/>
      <c r="M1225" s="34"/>
      <c r="N1225" s="34"/>
    </row>
    <row r="1226" spans="1:14" s="5" customFormat="1" ht="54.75" customHeight="1">
      <c r="A1226" s="18">
        <v>1</v>
      </c>
      <c r="B1226" s="42">
        <v>102955</v>
      </c>
      <c r="C1226" s="59" t="s">
        <v>855</v>
      </c>
      <c r="D1226" s="159" t="s">
        <v>1672</v>
      </c>
      <c r="E1226" s="59" t="s">
        <v>243</v>
      </c>
      <c r="F1226" s="150">
        <v>1500</v>
      </c>
      <c r="G1226" s="34"/>
      <c r="H1226" s="34"/>
      <c r="I1226" s="34"/>
      <c r="K1226" s="109"/>
      <c r="L1226" s="34"/>
      <c r="M1226" s="34"/>
      <c r="N1226" s="34"/>
    </row>
    <row r="1227" spans="1:14" s="5" customFormat="1" ht="34.5" customHeight="1">
      <c r="A1227" s="18">
        <v>1</v>
      </c>
      <c r="B1227" s="42">
        <v>102956</v>
      </c>
      <c r="C1227" s="59" t="s">
        <v>1167</v>
      </c>
      <c r="D1227" s="159" t="s">
        <v>1168</v>
      </c>
      <c r="E1227" s="59" t="s">
        <v>243</v>
      </c>
      <c r="F1227" s="150">
        <v>800</v>
      </c>
      <c r="G1227" s="34"/>
      <c r="H1227" s="34"/>
      <c r="I1227" s="34"/>
      <c r="K1227" s="109"/>
      <c r="L1227" s="34"/>
      <c r="M1227" s="34"/>
      <c r="N1227" s="34"/>
    </row>
    <row r="1228" spans="1:6" s="5" customFormat="1" ht="54.75" customHeight="1">
      <c r="A1228" s="18">
        <v>1</v>
      </c>
      <c r="B1228" s="42">
        <v>102957</v>
      </c>
      <c r="C1228" s="59"/>
      <c r="D1228" s="159" t="s">
        <v>1939</v>
      </c>
      <c r="E1228" s="59" t="s">
        <v>243</v>
      </c>
      <c r="F1228" s="369">
        <v>1500</v>
      </c>
    </row>
    <row r="1229" spans="1:14" s="211" customFormat="1" ht="39.75" customHeight="1">
      <c r="A1229" s="375" t="s">
        <v>2430</v>
      </c>
      <c r="B1229" s="376"/>
      <c r="C1229" s="376"/>
      <c r="D1229" s="376"/>
      <c r="E1229" s="376"/>
      <c r="F1229" s="377"/>
      <c r="G1229" s="209"/>
      <c r="H1229" s="209"/>
      <c r="I1229" s="209"/>
      <c r="K1229" s="210"/>
      <c r="L1229" s="209"/>
      <c r="M1229" s="209"/>
      <c r="N1229" s="209"/>
    </row>
    <row r="1230" spans="1:14" s="5" customFormat="1" ht="75" customHeight="1">
      <c r="A1230" s="18">
        <v>1</v>
      </c>
      <c r="B1230" s="42">
        <v>103000</v>
      </c>
      <c r="C1230" s="137" t="s">
        <v>1192</v>
      </c>
      <c r="D1230" s="204" t="s">
        <v>1193</v>
      </c>
      <c r="E1230" s="137" t="s">
        <v>243</v>
      </c>
      <c r="F1230" s="331">
        <v>665</v>
      </c>
      <c r="G1230" s="34"/>
      <c r="H1230" s="34"/>
      <c r="I1230" s="34"/>
      <c r="K1230" s="109"/>
      <c r="L1230" s="34"/>
      <c r="M1230" s="34"/>
      <c r="N1230" s="34"/>
    </row>
    <row r="1231" spans="1:14" s="5" customFormat="1" ht="34.5" customHeight="1">
      <c r="A1231" s="18">
        <v>1</v>
      </c>
      <c r="B1231" s="42">
        <v>103001</v>
      </c>
      <c r="C1231" s="137" t="s">
        <v>1194</v>
      </c>
      <c r="D1231" s="204" t="s">
        <v>1195</v>
      </c>
      <c r="E1231" s="137" t="s">
        <v>243</v>
      </c>
      <c r="F1231" s="331">
        <v>235</v>
      </c>
      <c r="G1231" s="34"/>
      <c r="H1231" s="34"/>
      <c r="I1231" s="34"/>
      <c r="K1231" s="109"/>
      <c r="L1231" s="34"/>
      <c r="M1231" s="34"/>
      <c r="N1231" s="34"/>
    </row>
    <row r="1232" spans="1:14" s="5" customFormat="1" ht="54.75" customHeight="1">
      <c r="A1232" s="18">
        <v>1</v>
      </c>
      <c r="B1232" s="42">
        <v>103002</v>
      </c>
      <c r="C1232" s="137" t="s">
        <v>1196</v>
      </c>
      <c r="D1232" s="204" t="s">
        <v>1197</v>
      </c>
      <c r="E1232" s="137" t="s">
        <v>243</v>
      </c>
      <c r="F1232" s="331">
        <v>235</v>
      </c>
      <c r="G1232" s="34"/>
      <c r="H1232" s="34"/>
      <c r="I1232" s="34"/>
      <c r="K1232" s="109"/>
      <c r="L1232" s="34"/>
      <c r="M1232" s="34"/>
      <c r="N1232" s="34"/>
    </row>
    <row r="1233" spans="1:14" s="5" customFormat="1" ht="54.75" customHeight="1">
      <c r="A1233" s="18">
        <v>1</v>
      </c>
      <c r="B1233" s="42">
        <v>103003</v>
      </c>
      <c r="C1233" s="137" t="s">
        <v>1198</v>
      </c>
      <c r="D1233" s="204" t="s">
        <v>1199</v>
      </c>
      <c r="E1233" s="137" t="s">
        <v>243</v>
      </c>
      <c r="F1233" s="331">
        <v>675</v>
      </c>
      <c r="G1233" s="34"/>
      <c r="H1233" s="34"/>
      <c r="I1233" s="34"/>
      <c r="K1233" s="109"/>
      <c r="L1233" s="34"/>
      <c r="M1233" s="34"/>
      <c r="N1233" s="34"/>
    </row>
    <row r="1234" spans="1:14" s="5" customFormat="1" ht="75" customHeight="1">
      <c r="A1234" s="18">
        <v>1</v>
      </c>
      <c r="B1234" s="42">
        <v>103004</v>
      </c>
      <c r="C1234" s="137" t="s">
        <v>1198</v>
      </c>
      <c r="D1234" s="204" t="s">
        <v>1673</v>
      </c>
      <c r="E1234" s="137" t="s">
        <v>243</v>
      </c>
      <c r="F1234" s="331">
        <v>990</v>
      </c>
      <c r="G1234" s="34"/>
      <c r="H1234" s="34"/>
      <c r="I1234" s="34"/>
      <c r="K1234" s="109"/>
      <c r="L1234" s="34"/>
      <c r="M1234" s="34"/>
      <c r="N1234" s="34"/>
    </row>
    <row r="1235" spans="1:14" s="5" customFormat="1" ht="54.75" customHeight="1">
      <c r="A1235" s="18">
        <v>1</v>
      </c>
      <c r="B1235" s="42">
        <v>103005</v>
      </c>
      <c r="C1235" s="137" t="s">
        <v>1198</v>
      </c>
      <c r="D1235" s="204" t="s">
        <v>1200</v>
      </c>
      <c r="E1235" s="137" t="s">
        <v>243</v>
      </c>
      <c r="F1235" s="331">
        <v>705</v>
      </c>
      <c r="G1235" s="34"/>
      <c r="H1235" s="34"/>
      <c r="I1235" s="34"/>
      <c r="K1235" s="109"/>
      <c r="L1235" s="34"/>
      <c r="M1235" s="34"/>
      <c r="N1235" s="34"/>
    </row>
    <row r="1236" spans="1:14" s="5" customFormat="1" ht="54.75" customHeight="1">
      <c r="A1236" s="18"/>
      <c r="B1236" s="42">
        <v>103006</v>
      </c>
      <c r="C1236" s="137" t="s">
        <v>1201</v>
      </c>
      <c r="D1236" s="204" t="s">
        <v>1202</v>
      </c>
      <c r="E1236" s="137" t="s">
        <v>243</v>
      </c>
      <c r="F1236" s="331">
        <v>475</v>
      </c>
      <c r="G1236" s="34"/>
      <c r="H1236" s="34"/>
      <c r="I1236" s="34"/>
      <c r="K1236" s="109"/>
      <c r="L1236" s="34"/>
      <c r="M1236" s="34"/>
      <c r="N1236" s="34"/>
    </row>
    <row r="1237" spans="1:6" s="109" customFormat="1" ht="54.75" customHeight="1">
      <c r="A1237" s="18">
        <v>1</v>
      </c>
      <c r="B1237" s="42">
        <v>103007</v>
      </c>
      <c r="C1237" s="137" t="s">
        <v>1194</v>
      </c>
      <c r="D1237" s="204" t="s">
        <v>1203</v>
      </c>
      <c r="E1237" s="137" t="s">
        <v>243</v>
      </c>
      <c r="F1237" s="331">
        <v>640</v>
      </c>
    </row>
    <row r="1238" spans="2:6" s="8" customFormat="1" ht="96" customHeight="1">
      <c r="B1238" s="390" t="s">
        <v>2074</v>
      </c>
      <c r="C1238" s="391"/>
      <c r="D1238" s="391"/>
      <c r="E1238" s="391"/>
      <c r="F1238" s="392"/>
    </row>
    <row r="1239" spans="1:6" s="210" customFormat="1" ht="39.75" customHeight="1">
      <c r="A1239" s="18">
        <v>1</v>
      </c>
      <c r="B1239" s="42">
        <v>103100</v>
      </c>
      <c r="C1239" s="395" t="s">
        <v>1674</v>
      </c>
      <c r="D1239" s="396"/>
      <c r="E1239" s="139" t="s">
        <v>931</v>
      </c>
      <c r="F1239" s="332" t="e">
        <f>#REF!</f>
        <v>#REF!</v>
      </c>
    </row>
    <row r="1240" spans="1:6" s="109" customFormat="1" ht="54.75" customHeight="1">
      <c r="A1240" s="100"/>
      <c r="B1240" s="100"/>
      <c r="C1240" s="59" t="s">
        <v>1063</v>
      </c>
      <c r="D1240" s="159" t="s">
        <v>1527</v>
      </c>
      <c r="E1240" s="59" t="s">
        <v>539</v>
      </c>
      <c r="F1240" s="145"/>
    </row>
    <row r="1241" spans="1:6" s="109" customFormat="1" ht="54.75" customHeight="1">
      <c r="A1241" s="100"/>
      <c r="B1241" s="100"/>
      <c r="C1241" s="59" t="s">
        <v>1010</v>
      </c>
      <c r="D1241" s="159" t="s">
        <v>1675</v>
      </c>
      <c r="E1241" s="59" t="s">
        <v>539</v>
      </c>
      <c r="F1241" s="154"/>
    </row>
    <row r="1242" spans="1:6" s="109" customFormat="1" ht="54.75" customHeight="1">
      <c r="A1242" s="100"/>
      <c r="B1242" s="100"/>
      <c r="C1242" s="59" t="s">
        <v>1044</v>
      </c>
      <c r="D1242" s="159" t="s">
        <v>1676</v>
      </c>
      <c r="E1242" s="59" t="s">
        <v>539</v>
      </c>
      <c r="F1242" s="154"/>
    </row>
    <row r="1243" spans="1:6" s="109" customFormat="1" ht="54.75" customHeight="1">
      <c r="A1243" s="100"/>
      <c r="B1243" s="100"/>
      <c r="C1243" s="59" t="s">
        <v>1050</v>
      </c>
      <c r="D1243" s="159" t="s">
        <v>1548</v>
      </c>
      <c r="E1243" s="59" t="s">
        <v>539</v>
      </c>
      <c r="F1243" s="154"/>
    </row>
    <row r="1244" spans="1:6" s="109" customFormat="1" ht="54.75" customHeight="1">
      <c r="A1244" s="100"/>
      <c r="B1244" s="100"/>
      <c r="C1244" s="59" t="s">
        <v>926</v>
      </c>
      <c r="D1244" s="159" t="s">
        <v>1546</v>
      </c>
      <c r="E1244" s="59" t="s">
        <v>539</v>
      </c>
      <c r="F1244" s="154"/>
    </row>
    <row r="1245" spans="1:6" s="109" customFormat="1" ht="45" customHeight="1">
      <c r="A1245" s="100"/>
      <c r="B1245" s="100"/>
      <c r="C1245" s="59" t="s">
        <v>546</v>
      </c>
      <c r="D1245" s="159" t="s">
        <v>862</v>
      </c>
      <c r="E1245" s="138" t="s">
        <v>243</v>
      </c>
      <c r="F1245" s="154"/>
    </row>
    <row r="1246" spans="1:6" s="109" customFormat="1" ht="75" customHeight="1">
      <c r="A1246" s="100"/>
      <c r="B1246" s="100"/>
      <c r="C1246" s="72" t="s">
        <v>118</v>
      </c>
      <c r="D1246" s="191" t="s">
        <v>2134</v>
      </c>
      <c r="E1246" s="59" t="s">
        <v>243</v>
      </c>
      <c r="F1246" s="153"/>
    </row>
    <row r="1247" spans="1:6" s="109" customFormat="1" ht="34.5" customHeight="1">
      <c r="A1247" s="100"/>
      <c r="B1247" s="100"/>
      <c r="C1247" s="329" t="s">
        <v>2149</v>
      </c>
      <c r="D1247" s="193" t="s">
        <v>2148</v>
      </c>
      <c r="E1247" s="138" t="s">
        <v>243</v>
      </c>
      <c r="F1247" s="154"/>
    </row>
    <row r="1248" spans="1:6" s="109" customFormat="1" ht="34.5" customHeight="1">
      <c r="A1248" s="100"/>
      <c r="B1248" s="100"/>
      <c r="C1248" s="18" t="s">
        <v>75</v>
      </c>
      <c r="D1248" s="163" t="s">
        <v>280</v>
      </c>
      <c r="E1248" s="138" t="s">
        <v>243</v>
      </c>
      <c r="F1248" s="154"/>
    </row>
    <row r="1249" spans="1:6" s="109" customFormat="1" ht="54.75" customHeight="1">
      <c r="A1249" s="100"/>
      <c r="B1249" s="100"/>
      <c r="C1249" s="59" t="s">
        <v>620</v>
      </c>
      <c r="D1249" s="195" t="s">
        <v>621</v>
      </c>
      <c r="E1249" s="138" t="s">
        <v>243</v>
      </c>
      <c r="F1249" s="154"/>
    </row>
    <row r="1250" spans="1:6" s="109" customFormat="1" ht="34.5" customHeight="1">
      <c r="A1250" s="100"/>
      <c r="B1250" s="100"/>
      <c r="C1250" s="59" t="s">
        <v>622</v>
      </c>
      <c r="D1250" s="196" t="s">
        <v>623</v>
      </c>
      <c r="E1250" s="138" t="s">
        <v>243</v>
      </c>
      <c r="F1250" s="154"/>
    </row>
    <row r="1251" spans="1:6" s="109" customFormat="1" ht="120" customHeight="1">
      <c r="A1251" s="103"/>
      <c r="B1251" s="103"/>
      <c r="C1251" s="9"/>
      <c r="D1251" s="160" t="s">
        <v>1677</v>
      </c>
      <c r="E1251" s="138" t="s">
        <v>243</v>
      </c>
      <c r="F1251" s="155"/>
    </row>
    <row r="1252" spans="1:6" s="210" customFormat="1" ht="39.75" customHeight="1">
      <c r="A1252" s="18">
        <v>1</v>
      </c>
      <c r="B1252" s="42">
        <v>103101</v>
      </c>
      <c r="C1252" s="395" t="s">
        <v>2016</v>
      </c>
      <c r="D1252" s="396"/>
      <c r="E1252" s="139" t="s">
        <v>931</v>
      </c>
      <c r="F1252" s="332" t="e">
        <f>#REF!</f>
        <v>#REF!</v>
      </c>
    </row>
    <row r="1253" spans="1:6" s="109" customFormat="1" ht="54.75" customHeight="1">
      <c r="A1253" s="100"/>
      <c r="B1253" s="100"/>
      <c r="C1253" s="59" t="s">
        <v>1063</v>
      </c>
      <c r="D1253" s="159" t="s">
        <v>1520</v>
      </c>
      <c r="E1253" s="138" t="s">
        <v>539</v>
      </c>
      <c r="F1253" s="145"/>
    </row>
    <row r="1254" spans="1:6" s="109" customFormat="1" ht="120" customHeight="1">
      <c r="A1254" s="100"/>
      <c r="B1254" s="100"/>
      <c r="C1254" s="18" t="s">
        <v>165</v>
      </c>
      <c r="D1254" s="175" t="s">
        <v>446</v>
      </c>
      <c r="E1254" s="287" t="s">
        <v>243</v>
      </c>
      <c r="F1254" s="153"/>
    </row>
    <row r="1255" spans="1:6" s="109" customFormat="1" ht="54.75" customHeight="1">
      <c r="A1255" s="100"/>
      <c r="B1255" s="100"/>
      <c r="C1255" s="120" t="s">
        <v>163</v>
      </c>
      <c r="D1255" s="176" t="s">
        <v>331</v>
      </c>
      <c r="E1255" s="287" t="s">
        <v>243</v>
      </c>
      <c r="F1255" s="153"/>
    </row>
    <row r="1256" spans="1:6" s="109" customFormat="1" ht="45" customHeight="1">
      <c r="A1256" s="100"/>
      <c r="B1256" s="100"/>
      <c r="C1256" s="59" t="s">
        <v>546</v>
      </c>
      <c r="D1256" s="159" t="s">
        <v>862</v>
      </c>
      <c r="E1256" s="138" t="s">
        <v>243</v>
      </c>
      <c r="F1256" s="154"/>
    </row>
    <row r="1257" spans="1:6" s="109" customFormat="1" ht="75" customHeight="1">
      <c r="A1257" s="100"/>
      <c r="B1257" s="100"/>
      <c r="C1257" s="72" t="s">
        <v>118</v>
      </c>
      <c r="D1257" s="191" t="s">
        <v>2134</v>
      </c>
      <c r="E1257" s="59" t="s">
        <v>243</v>
      </c>
      <c r="F1257" s="154"/>
    </row>
    <row r="1258" spans="1:6" s="109" customFormat="1" ht="34.5" customHeight="1">
      <c r="A1258" s="100"/>
      <c r="B1258" s="100"/>
      <c r="C1258" s="329" t="s">
        <v>2149</v>
      </c>
      <c r="D1258" s="193" t="s">
        <v>2148</v>
      </c>
      <c r="E1258" s="138" t="s">
        <v>243</v>
      </c>
      <c r="F1258" s="154"/>
    </row>
    <row r="1259" spans="1:6" s="109" customFormat="1" ht="34.5" customHeight="1">
      <c r="A1259" s="100"/>
      <c r="B1259" s="100"/>
      <c r="C1259" s="72" t="s">
        <v>2152</v>
      </c>
      <c r="D1259" s="159" t="s">
        <v>2153</v>
      </c>
      <c r="E1259" s="138" t="s">
        <v>243</v>
      </c>
      <c r="F1259" s="153"/>
    </row>
    <row r="1260" spans="1:6" s="109" customFormat="1" ht="120" customHeight="1">
      <c r="A1260" s="103"/>
      <c r="B1260" s="103"/>
      <c r="C1260" s="72"/>
      <c r="D1260" s="160" t="s">
        <v>1677</v>
      </c>
      <c r="E1260" s="138" t="s">
        <v>243</v>
      </c>
      <c r="F1260" s="155"/>
    </row>
    <row r="1261" spans="1:6" s="210" customFormat="1" ht="39.75" customHeight="1">
      <c r="A1261" s="18">
        <v>1</v>
      </c>
      <c r="B1261" s="42">
        <v>103102</v>
      </c>
      <c r="C1261" s="400" t="s">
        <v>2017</v>
      </c>
      <c r="D1261" s="379"/>
      <c r="E1261" s="139" t="s">
        <v>931</v>
      </c>
      <c r="F1261" s="332" t="e">
        <f>#REF!</f>
        <v>#REF!</v>
      </c>
    </row>
    <row r="1262" spans="1:6" s="109" customFormat="1" ht="54.75" customHeight="1">
      <c r="A1262" s="100"/>
      <c r="B1262" s="100"/>
      <c r="C1262" s="72" t="s">
        <v>1063</v>
      </c>
      <c r="D1262" s="159" t="s">
        <v>1527</v>
      </c>
      <c r="E1262" s="138" t="s">
        <v>539</v>
      </c>
      <c r="F1262" s="145"/>
    </row>
    <row r="1263" spans="1:6" s="109" customFormat="1" ht="120" customHeight="1">
      <c r="A1263" s="100"/>
      <c r="B1263" s="100"/>
      <c r="C1263" s="18" t="s">
        <v>165</v>
      </c>
      <c r="D1263" s="175" t="s">
        <v>446</v>
      </c>
      <c r="E1263" s="287" t="s">
        <v>243</v>
      </c>
      <c r="F1263" s="153"/>
    </row>
    <row r="1264" spans="1:6" s="109" customFormat="1" ht="45" customHeight="1">
      <c r="A1264" s="100"/>
      <c r="B1264" s="100"/>
      <c r="C1264" s="59" t="s">
        <v>546</v>
      </c>
      <c r="D1264" s="159" t="s">
        <v>862</v>
      </c>
      <c r="E1264" s="138" t="s">
        <v>243</v>
      </c>
      <c r="F1264" s="154"/>
    </row>
    <row r="1265" spans="1:6" s="109" customFormat="1" ht="75" customHeight="1">
      <c r="A1265" s="100"/>
      <c r="B1265" s="100"/>
      <c r="C1265" s="72" t="s">
        <v>118</v>
      </c>
      <c r="D1265" s="191" t="s">
        <v>2134</v>
      </c>
      <c r="E1265" s="59" t="s">
        <v>243</v>
      </c>
      <c r="F1265" s="154"/>
    </row>
    <row r="1266" spans="1:6" s="109" customFormat="1" ht="34.5" customHeight="1">
      <c r="A1266" s="100"/>
      <c r="B1266" s="100"/>
      <c r="C1266" s="72" t="s">
        <v>2149</v>
      </c>
      <c r="D1266" s="159" t="s">
        <v>2148</v>
      </c>
      <c r="E1266" s="138" t="s">
        <v>243</v>
      </c>
      <c r="F1266" s="154"/>
    </row>
    <row r="1267" spans="1:6" s="109" customFormat="1" ht="34.5" customHeight="1">
      <c r="A1267" s="100"/>
      <c r="B1267" s="100"/>
      <c r="C1267" s="72" t="s">
        <v>2152</v>
      </c>
      <c r="D1267" s="159" t="s">
        <v>2153</v>
      </c>
      <c r="E1267" s="138" t="s">
        <v>243</v>
      </c>
      <c r="F1267" s="153"/>
    </row>
    <row r="1268" spans="1:6" s="109" customFormat="1" ht="54.75" customHeight="1">
      <c r="A1268" s="100"/>
      <c r="B1268" s="100"/>
      <c r="C1268" s="18" t="s">
        <v>84</v>
      </c>
      <c r="D1268" s="191" t="s">
        <v>1308</v>
      </c>
      <c r="E1268" s="138" t="s">
        <v>243</v>
      </c>
      <c r="F1268" s="153"/>
    </row>
    <row r="1269" spans="1:6" s="109" customFormat="1" ht="54.75" customHeight="1">
      <c r="A1269" s="100"/>
      <c r="B1269" s="100"/>
      <c r="C1269" s="18" t="s">
        <v>83</v>
      </c>
      <c r="D1269" s="191" t="s">
        <v>1309</v>
      </c>
      <c r="E1269" s="138" t="s">
        <v>243</v>
      </c>
      <c r="F1269" s="153"/>
    </row>
    <row r="1270" spans="1:6" s="109" customFormat="1" ht="34.5" customHeight="1">
      <c r="A1270" s="100"/>
      <c r="B1270" s="100"/>
      <c r="C1270" s="18" t="s">
        <v>75</v>
      </c>
      <c r="D1270" s="163" t="s">
        <v>280</v>
      </c>
      <c r="E1270" s="138" t="s">
        <v>243</v>
      </c>
      <c r="F1270" s="153"/>
    </row>
    <row r="1271" spans="1:6" s="109" customFormat="1" ht="34.5" customHeight="1">
      <c r="A1271" s="100"/>
      <c r="B1271" s="100"/>
      <c r="C1271" s="18" t="s">
        <v>74</v>
      </c>
      <c r="D1271" s="163" t="s">
        <v>281</v>
      </c>
      <c r="E1271" s="138" t="s">
        <v>243</v>
      </c>
      <c r="F1271" s="153"/>
    </row>
    <row r="1272" spans="1:6" s="109" customFormat="1" ht="54.75" customHeight="1">
      <c r="A1272" s="100"/>
      <c r="B1272" s="100"/>
      <c r="C1272" s="18" t="s">
        <v>492</v>
      </c>
      <c r="D1272" s="191" t="s">
        <v>1302</v>
      </c>
      <c r="E1272" s="138" t="s">
        <v>243</v>
      </c>
      <c r="F1272" s="153"/>
    </row>
    <row r="1273" spans="1:6" s="109" customFormat="1" ht="54.75" customHeight="1">
      <c r="A1273" s="100"/>
      <c r="B1273" s="100"/>
      <c r="C1273" s="59" t="s">
        <v>498</v>
      </c>
      <c r="D1273" s="191" t="s">
        <v>1311</v>
      </c>
      <c r="E1273" s="138" t="s">
        <v>243</v>
      </c>
      <c r="F1273" s="153"/>
    </row>
    <row r="1274" spans="1:6" s="109" customFormat="1" ht="54.75" customHeight="1">
      <c r="A1274" s="100"/>
      <c r="B1274" s="100"/>
      <c r="C1274" s="18" t="s">
        <v>86</v>
      </c>
      <c r="D1274" s="191" t="s">
        <v>1313</v>
      </c>
      <c r="E1274" s="138" t="s">
        <v>243</v>
      </c>
      <c r="F1274" s="153"/>
    </row>
    <row r="1275" spans="1:6" s="109" customFormat="1" ht="34.5" customHeight="1">
      <c r="A1275" s="100"/>
      <c r="B1275" s="100"/>
      <c r="C1275" s="132" t="s">
        <v>490</v>
      </c>
      <c r="D1275" s="159" t="s">
        <v>491</v>
      </c>
      <c r="E1275" s="138" t="s">
        <v>243</v>
      </c>
      <c r="F1275" s="153"/>
    </row>
    <row r="1276" spans="1:6" s="109" customFormat="1" ht="120" customHeight="1">
      <c r="A1276" s="103"/>
      <c r="B1276" s="103"/>
      <c r="C1276" s="9"/>
      <c r="D1276" s="160" t="s">
        <v>1677</v>
      </c>
      <c r="E1276" s="138" t="s">
        <v>243</v>
      </c>
      <c r="F1276" s="155"/>
    </row>
    <row r="1277" spans="1:6" s="210" customFormat="1" ht="39.75" customHeight="1">
      <c r="A1277" s="18">
        <v>1</v>
      </c>
      <c r="B1277" s="42">
        <v>103103</v>
      </c>
      <c r="C1277" s="395" t="s">
        <v>2018</v>
      </c>
      <c r="D1277" s="396"/>
      <c r="E1277" s="139" t="s">
        <v>931</v>
      </c>
      <c r="F1277" s="332" t="e">
        <f>#REF!</f>
        <v>#REF!</v>
      </c>
    </row>
    <row r="1278" spans="1:6" s="109" customFormat="1" ht="54.75" customHeight="1">
      <c r="A1278" s="100"/>
      <c r="B1278" s="100"/>
      <c r="C1278" s="59" t="s">
        <v>1046</v>
      </c>
      <c r="D1278" s="159" t="s">
        <v>2294</v>
      </c>
      <c r="E1278" s="138" t="s">
        <v>539</v>
      </c>
      <c r="F1278" s="151"/>
    </row>
    <row r="1279" spans="1:6" s="109" customFormat="1" ht="45" customHeight="1">
      <c r="A1279" s="100"/>
      <c r="B1279" s="100"/>
      <c r="C1279" s="59" t="s">
        <v>546</v>
      </c>
      <c r="D1279" s="159" t="s">
        <v>862</v>
      </c>
      <c r="E1279" s="138" t="s">
        <v>243</v>
      </c>
      <c r="F1279" s="154"/>
    </row>
    <row r="1280" spans="1:6" s="109" customFormat="1" ht="75" customHeight="1">
      <c r="A1280" s="100"/>
      <c r="B1280" s="100"/>
      <c r="C1280" s="72" t="s">
        <v>118</v>
      </c>
      <c r="D1280" s="191" t="s">
        <v>2134</v>
      </c>
      <c r="E1280" s="59" t="s">
        <v>243</v>
      </c>
      <c r="F1280" s="154"/>
    </row>
    <row r="1281" spans="1:6" s="109" customFormat="1" ht="34.5" customHeight="1">
      <c r="A1281" s="100"/>
      <c r="B1281" s="100"/>
      <c r="C1281" s="59" t="s">
        <v>61</v>
      </c>
      <c r="D1281" s="159" t="s">
        <v>433</v>
      </c>
      <c r="E1281" s="138" t="s">
        <v>243</v>
      </c>
      <c r="F1281" s="153"/>
    </row>
    <row r="1282" spans="1:6" s="109" customFormat="1" ht="54.75" customHeight="1">
      <c r="A1282" s="100"/>
      <c r="B1282" s="100"/>
      <c r="C1282" s="59" t="s">
        <v>63</v>
      </c>
      <c r="D1282" s="171" t="s">
        <v>440</v>
      </c>
      <c r="E1282" s="288" t="s">
        <v>243</v>
      </c>
      <c r="F1282" s="153"/>
    </row>
    <row r="1283" spans="1:6" s="109" customFormat="1" ht="120" customHeight="1">
      <c r="A1283" s="103"/>
      <c r="B1283" s="103"/>
      <c r="C1283" s="9"/>
      <c r="D1283" s="160" t="s">
        <v>1677</v>
      </c>
      <c r="E1283" s="138" t="s">
        <v>243</v>
      </c>
      <c r="F1283" s="155"/>
    </row>
    <row r="1284" spans="1:6" s="210" customFormat="1" ht="39.75" customHeight="1">
      <c r="A1284" s="18">
        <v>1</v>
      </c>
      <c r="B1284" s="42">
        <v>103104</v>
      </c>
      <c r="C1284" s="395" t="s">
        <v>2019</v>
      </c>
      <c r="D1284" s="396"/>
      <c r="E1284" s="139" t="s">
        <v>931</v>
      </c>
      <c r="F1284" s="332" t="e">
        <f>#REF!</f>
        <v>#REF!</v>
      </c>
    </row>
    <row r="1285" spans="1:6" s="109" customFormat="1" ht="54.75" customHeight="1">
      <c r="A1285" s="100"/>
      <c r="B1285" s="100"/>
      <c r="C1285" s="59" t="s">
        <v>1059</v>
      </c>
      <c r="D1285" s="159" t="s">
        <v>1557</v>
      </c>
      <c r="E1285" s="138" t="s">
        <v>539</v>
      </c>
      <c r="F1285" s="151"/>
    </row>
    <row r="1286" spans="1:6" s="109" customFormat="1" ht="34.5" customHeight="1">
      <c r="A1286" s="100"/>
      <c r="B1286" s="100"/>
      <c r="C1286" s="329" t="s">
        <v>2149</v>
      </c>
      <c r="D1286" s="193" t="s">
        <v>2148</v>
      </c>
      <c r="E1286" s="138" t="s">
        <v>243</v>
      </c>
      <c r="F1286" s="154"/>
    </row>
    <row r="1287" spans="1:6" s="109" customFormat="1" ht="54.75" customHeight="1">
      <c r="A1287" s="100"/>
      <c r="B1287" s="100"/>
      <c r="C1287" s="267" t="s">
        <v>166</v>
      </c>
      <c r="D1287" s="271" t="s">
        <v>1879</v>
      </c>
      <c r="E1287" s="289" t="s">
        <v>243</v>
      </c>
      <c r="F1287" s="290"/>
    </row>
    <row r="1288" spans="1:6" s="109" customFormat="1" ht="120" customHeight="1">
      <c r="A1288" s="103"/>
      <c r="B1288" s="103"/>
      <c r="C1288" s="9"/>
      <c r="D1288" s="160" t="s">
        <v>1677</v>
      </c>
      <c r="E1288" s="138" t="s">
        <v>243</v>
      </c>
      <c r="F1288" s="155"/>
    </row>
    <row r="1289" spans="1:6" s="210" customFormat="1" ht="39.75" customHeight="1">
      <c r="A1289" s="18">
        <v>1</v>
      </c>
      <c r="B1289" s="42">
        <v>103105</v>
      </c>
      <c r="C1289" s="395" t="s">
        <v>2020</v>
      </c>
      <c r="D1289" s="396"/>
      <c r="E1289" s="139" t="s">
        <v>931</v>
      </c>
      <c r="F1289" s="332" t="e">
        <f>#REF!</f>
        <v>#REF!</v>
      </c>
    </row>
    <row r="1290" spans="1:6" s="109" customFormat="1" ht="54.75" customHeight="1">
      <c r="A1290" s="293"/>
      <c r="B1290" s="371"/>
      <c r="C1290" s="294" t="s">
        <v>1036</v>
      </c>
      <c r="D1290" s="159" t="s">
        <v>1529</v>
      </c>
      <c r="E1290" s="138" t="s">
        <v>539</v>
      </c>
      <c r="F1290" s="151"/>
    </row>
    <row r="1291" spans="1:6" s="109" customFormat="1" ht="75" customHeight="1">
      <c r="A1291" s="293"/>
      <c r="B1291" s="100"/>
      <c r="C1291" s="72" t="s">
        <v>118</v>
      </c>
      <c r="D1291" s="191" t="s">
        <v>2134</v>
      </c>
      <c r="E1291" s="59" t="s">
        <v>243</v>
      </c>
      <c r="F1291" s="154"/>
    </row>
    <row r="1292" spans="1:6" ht="54.75" customHeight="1">
      <c r="A1292" s="293"/>
      <c r="B1292" s="292"/>
      <c r="C1292" s="291" t="s">
        <v>1396</v>
      </c>
      <c r="D1292" s="191" t="s">
        <v>1399</v>
      </c>
      <c r="E1292" s="287" t="s">
        <v>243</v>
      </c>
      <c r="F1292" s="153"/>
    </row>
    <row r="1293" spans="1:6" ht="54.75" customHeight="1">
      <c r="A1293" s="293"/>
      <c r="B1293" s="292"/>
      <c r="C1293" s="291" t="s">
        <v>1397</v>
      </c>
      <c r="D1293" s="191" t="s">
        <v>1400</v>
      </c>
      <c r="E1293" s="287" t="s">
        <v>243</v>
      </c>
      <c r="F1293" s="153"/>
    </row>
    <row r="1294" spans="1:6" ht="54.75" customHeight="1">
      <c r="A1294" s="293"/>
      <c r="B1294" s="292"/>
      <c r="C1294" s="291" t="s">
        <v>1398</v>
      </c>
      <c r="D1294" s="191" t="s">
        <v>1401</v>
      </c>
      <c r="E1294" s="287" t="s">
        <v>243</v>
      </c>
      <c r="F1294" s="153"/>
    </row>
    <row r="1295" spans="1:6" s="109" customFormat="1" ht="31.5" customHeight="1">
      <c r="A1295" s="293"/>
      <c r="B1295" s="100"/>
      <c r="C1295" s="294" t="s">
        <v>546</v>
      </c>
      <c r="D1295" s="159" t="s">
        <v>862</v>
      </c>
      <c r="E1295" s="138" t="s">
        <v>243</v>
      </c>
      <c r="F1295" s="154"/>
    </row>
    <row r="1296" spans="1:6" s="109" customFormat="1" ht="34.5" customHeight="1">
      <c r="A1296" s="293"/>
      <c r="B1296" s="100"/>
      <c r="C1296" s="329" t="s">
        <v>2149</v>
      </c>
      <c r="D1296" s="193" t="s">
        <v>2148</v>
      </c>
      <c r="E1296" s="138" t="s">
        <v>243</v>
      </c>
      <c r="F1296" s="154"/>
    </row>
    <row r="1297" spans="1:6" s="109" customFormat="1" ht="54.75" customHeight="1">
      <c r="A1297" s="293"/>
      <c r="B1297" s="100"/>
      <c r="C1297" s="295" t="s">
        <v>56</v>
      </c>
      <c r="D1297" s="173" t="s">
        <v>327</v>
      </c>
      <c r="E1297" s="287" t="s">
        <v>243</v>
      </c>
      <c r="F1297" s="153"/>
    </row>
    <row r="1298" spans="1:6" s="109" customFormat="1" ht="120" customHeight="1">
      <c r="A1298" s="286"/>
      <c r="B1298" s="103"/>
      <c r="C1298" s="9"/>
      <c r="D1298" s="160" t="s">
        <v>1677</v>
      </c>
      <c r="E1298" s="138" t="s">
        <v>243</v>
      </c>
      <c r="F1298" s="155"/>
    </row>
    <row r="1299" spans="1:6" s="210" customFormat="1" ht="39.75" customHeight="1">
      <c r="A1299" s="18">
        <v>1</v>
      </c>
      <c r="B1299" s="42">
        <v>103106</v>
      </c>
      <c r="C1299" s="395" t="s">
        <v>2021</v>
      </c>
      <c r="D1299" s="396"/>
      <c r="E1299" s="139" t="s">
        <v>931</v>
      </c>
      <c r="F1299" s="332" t="e">
        <f>#REF!</f>
        <v>#REF!</v>
      </c>
    </row>
    <row r="1300" spans="1:6" s="109" customFormat="1" ht="54.75" customHeight="1">
      <c r="A1300" s="293"/>
      <c r="B1300" s="371"/>
      <c r="C1300" s="294" t="s">
        <v>1036</v>
      </c>
      <c r="D1300" s="159" t="s">
        <v>1529</v>
      </c>
      <c r="E1300" s="138" t="s">
        <v>539</v>
      </c>
      <c r="F1300" s="151"/>
    </row>
    <row r="1301" spans="1:6" s="109" customFormat="1" ht="75" customHeight="1">
      <c r="A1301" s="293"/>
      <c r="B1301" s="100"/>
      <c r="C1301" s="72" t="s">
        <v>118</v>
      </c>
      <c r="D1301" s="191" t="s">
        <v>2134</v>
      </c>
      <c r="E1301" s="59" t="s">
        <v>243</v>
      </c>
      <c r="F1301" s="154"/>
    </row>
    <row r="1302" spans="1:6" ht="54.75" customHeight="1">
      <c r="A1302" s="293"/>
      <c r="B1302" s="292"/>
      <c r="C1302" s="59" t="s">
        <v>740</v>
      </c>
      <c r="D1302" s="163" t="s">
        <v>741</v>
      </c>
      <c r="E1302" s="287" t="s">
        <v>243</v>
      </c>
      <c r="F1302" s="153"/>
    </row>
    <row r="1303" spans="1:6" ht="54.75" customHeight="1">
      <c r="A1303" s="293"/>
      <c r="B1303" s="292"/>
      <c r="C1303" s="59" t="s">
        <v>740</v>
      </c>
      <c r="D1303" s="163" t="s">
        <v>742</v>
      </c>
      <c r="E1303" s="287" t="s">
        <v>243</v>
      </c>
      <c r="F1303" s="153"/>
    </row>
    <row r="1304" spans="1:6" ht="75" customHeight="1">
      <c r="A1304" s="293"/>
      <c r="B1304" s="292"/>
      <c r="C1304" s="59" t="s">
        <v>743</v>
      </c>
      <c r="D1304" s="163" t="s">
        <v>744</v>
      </c>
      <c r="E1304" s="287" t="s">
        <v>243</v>
      </c>
      <c r="F1304" s="153"/>
    </row>
    <row r="1305" spans="1:6" ht="75" customHeight="1">
      <c r="A1305" s="293"/>
      <c r="B1305" s="292"/>
      <c r="C1305" s="59" t="s">
        <v>743</v>
      </c>
      <c r="D1305" s="163" t="s">
        <v>745</v>
      </c>
      <c r="E1305" s="287" t="s">
        <v>243</v>
      </c>
      <c r="F1305" s="153"/>
    </row>
    <row r="1306" spans="1:6" ht="54.75" customHeight="1">
      <c r="A1306" s="293"/>
      <c r="B1306" s="292"/>
      <c r="C1306" s="59" t="s">
        <v>14</v>
      </c>
      <c r="D1306" s="159" t="s">
        <v>754</v>
      </c>
      <c r="E1306" s="287" t="s">
        <v>243</v>
      </c>
      <c r="F1306" s="153"/>
    </row>
    <row r="1307" spans="1:6" ht="54.75" customHeight="1">
      <c r="A1307" s="293"/>
      <c r="B1307" s="292"/>
      <c r="C1307" s="18" t="s">
        <v>658</v>
      </c>
      <c r="D1307" s="163" t="s">
        <v>1403</v>
      </c>
      <c r="E1307" s="287" t="s">
        <v>243</v>
      </c>
      <c r="F1307" s="153"/>
    </row>
    <row r="1308" spans="1:6" s="109" customFormat="1" ht="45" customHeight="1">
      <c r="A1308" s="293"/>
      <c r="B1308" s="100"/>
      <c r="C1308" s="294" t="s">
        <v>546</v>
      </c>
      <c r="D1308" s="159" t="s">
        <v>862</v>
      </c>
      <c r="E1308" s="138" t="s">
        <v>243</v>
      </c>
      <c r="F1308" s="154"/>
    </row>
    <row r="1309" spans="1:6" s="109" customFormat="1" ht="54.75" customHeight="1">
      <c r="A1309" s="293"/>
      <c r="B1309" s="100"/>
      <c r="C1309" s="120" t="s">
        <v>163</v>
      </c>
      <c r="D1309" s="176" t="s">
        <v>331</v>
      </c>
      <c r="E1309" s="287" t="s">
        <v>243</v>
      </c>
      <c r="F1309" s="153"/>
    </row>
    <row r="1310" spans="1:6" s="109" customFormat="1" ht="120" customHeight="1">
      <c r="A1310" s="293"/>
      <c r="B1310" s="103"/>
      <c r="C1310" s="9"/>
      <c r="D1310" s="160" t="s">
        <v>1677</v>
      </c>
      <c r="E1310" s="138" t="s">
        <v>243</v>
      </c>
      <c r="F1310" s="155"/>
    </row>
    <row r="1311" spans="1:6" s="210" customFormat="1" ht="39.75" customHeight="1">
      <c r="A1311" s="18">
        <v>1</v>
      </c>
      <c r="B1311" s="42">
        <v>103107</v>
      </c>
      <c r="C1311" s="395" t="s">
        <v>2022</v>
      </c>
      <c r="D1311" s="396"/>
      <c r="E1311" s="139" t="s">
        <v>931</v>
      </c>
      <c r="F1311" s="332" t="e">
        <f>#REF!</f>
        <v>#REF!</v>
      </c>
    </row>
    <row r="1312" spans="1:6" s="109" customFormat="1" ht="54.75" customHeight="1">
      <c r="A1312" s="293"/>
      <c r="B1312" s="371"/>
      <c r="C1312" s="294" t="s">
        <v>1036</v>
      </c>
      <c r="D1312" s="159" t="s">
        <v>1529</v>
      </c>
      <c r="E1312" s="138" t="s">
        <v>539</v>
      </c>
      <c r="F1312" s="151"/>
    </row>
    <row r="1313" spans="1:6" s="109" customFormat="1" ht="75" customHeight="1">
      <c r="A1313" s="293"/>
      <c r="B1313" s="100"/>
      <c r="C1313" s="72" t="s">
        <v>118</v>
      </c>
      <c r="D1313" s="191" t="s">
        <v>2134</v>
      </c>
      <c r="E1313" s="59" t="s">
        <v>243</v>
      </c>
      <c r="F1313" s="154"/>
    </row>
    <row r="1314" spans="1:6" ht="54.75" customHeight="1">
      <c r="A1314" s="293"/>
      <c r="B1314" s="292"/>
      <c r="C1314" s="291" t="s">
        <v>1396</v>
      </c>
      <c r="D1314" s="191" t="s">
        <v>1399</v>
      </c>
      <c r="E1314" s="287" t="s">
        <v>243</v>
      </c>
      <c r="F1314" s="153"/>
    </row>
    <row r="1315" spans="1:6" ht="54.75" customHeight="1">
      <c r="A1315" s="293"/>
      <c r="B1315" s="292"/>
      <c r="C1315" s="291" t="s">
        <v>1397</v>
      </c>
      <c r="D1315" s="191" t="s">
        <v>1400</v>
      </c>
      <c r="E1315" s="287" t="s">
        <v>243</v>
      </c>
      <c r="F1315" s="153"/>
    </row>
    <row r="1316" spans="1:6" ht="54.75" customHeight="1">
      <c r="A1316" s="293"/>
      <c r="B1316" s="292"/>
      <c r="C1316" s="291" t="s">
        <v>1398</v>
      </c>
      <c r="D1316" s="191" t="s">
        <v>1401</v>
      </c>
      <c r="E1316" s="287" t="s">
        <v>243</v>
      </c>
      <c r="F1316" s="153"/>
    </row>
    <row r="1317" spans="1:6" s="109" customFormat="1" ht="45" customHeight="1">
      <c r="A1317" s="293"/>
      <c r="B1317" s="100"/>
      <c r="C1317" s="294" t="s">
        <v>546</v>
      </c>
      <c r="D1317" s="159" t="s">
        <v>862</v>
      </c>
      <c r="E1317" s="138" t="s">
        <v>243</v>
      </c>
      <c r="F1317" s="154"/>
    </row>
    <row r="1318" spans="1:6" s="109" customFormat="1" ht="34.5" customHeight="1">
      <c r="A1318" s="293"/>
      <c r="B1318" s="100"/>
      <c r="C1318" s="329" t="s">
        <v>2149</v>
      </c>
      <c r="D1318" s="193" t="s">
        <v>2148</v>
      </c>
      <c r="E1318" s="138" t="s">
        <v>243</v>
      </c>
      <c r="F1318" s="154"/>
    </row>
    <row r="1319" spans="1:6" s="109" customFormat="1" ht="54.75" customHeight="1">
      <c r="A1319" s="293"/>
      <c r="B1319" s="100"/>
      <c r="C1319" s="59" t="s">
        <v>855</v>
      </c>
      <c r="D1319" s="159" t="s">
        <v>1672</v>
      </c>
      <c r="E1319" s="287" t="s">
        <v>243</v>
      </c>
      <c r="F1319" s="153"/>
    </row>
    <row r="1320" spans="1:6" s="109" customFormat="1" ht="120" customHeight="1">
      <c r="A1320" s="286"/>
      <c r="B1320" s="103"/>
      <c r="C1320" s="9"/>
      <c r="D1320" s="160" t="s">
        <v>1677</v>
      </c>
      <c r="E1320" s="138" t="s">
        <v>243</v>
      </c>
      <c r="F1320" s="155"/>
    </row>
    <row r="1321" spans="1:6" s="210" customFormat="1" ht="39.75" customHeight="1">
      <c r="A1321" s="18">
        <v>1</v>
      </c>
      <c r="B1321" s="42">
        <v>103108</v>
      </c>
      <c r="C1321" s="395" t="s">
        <v>2023</v>
      </c>
      <c r="D1321" s="396"/>
      <c r="E1321" s="139" t="s">
        <v>931</v>
      </c>
      <c r="F1321" s="332" t="e">
        <f>#REF!</f>
        <v>#REF!</v>
      </c>
    </row>
    <row r="1322" spans="1:6" s="109" customFormat="1" ht="54.75" customHeight="1">
      <c r="A1322" s="100"/>
      <c r="B1322" s="100"/>
      <c r="C1322" s="59" t="s">
        <v>898</v>
      </c>
      <c r="D1322" s="159" t="s">
        <v>1522</v>
      </c>
      <c r="E1322" s="138" t="s">
        <v>539</v>
      </c>
      <c r="F1322" s="145"/>
    </row>
    <row r="1323" spans="1:6" s="109" customFormat="1" ht="120" customHeight="1">
      <c r="A1323" s="100"/>
      <c r="B1323" s="103"/>
      <c r="C1323" s="18" t="s">
        <v>165</v>
      </c>
      <c r="D1323" s="175" t="s">
        <v>446</v>
      </c>
      <c r="E1323" s="18" t="s">
        <v>243</v>
      </c>
      <c r="F1323" s="153"/>
    </row>
    <row r="1324" spans="1:6" s="109" customFormat="1" ht="54.75" customHeight="1">
      <c r="A1324" s="100"/>
      <c r="B1324" s="100"/>
      <c r="C1324" s="120" t="s">
        <v>163</v>
      </c>
      <c r="D1324" s="176" t="s">
        <v>331</v>
      </c>
      <c r="E1324" s="138" t="s">
        <v>243</v>
      </c>
      <c r="F1324" s="153"/>
    </row>
    <row r="1325" spans="1:6" s="109" customFormat="1" ht="45" customHeight="1">
      <c r="A1325" s="100"/>
      <c r="B1325" s="100"/>
      <c r="C1325" s="59" t="s">
        <v>546</v>
      </c>
      <c r="D1325" s="159" t="s">
        <v>862</v>
      </c>
      <c r="E1325" s="138" t="s">
        <v>243</v>
      </c>
      <c r="F1325" s="154"/>
    </row>
    <row r="1326" spans="1:6" s="109" customFormat="1" ht="75" customHeight="1">
      <c r="A1326" s="100"/>
      <c r="B1326" s="100"/>
      <c r="C1326" s="72" t="s">
        <v>118</v>
      </c>
      <c r="D1326" s="191" t="s">
        <v>2134</v>
      </c>
      <c r="E1326" s="59" t="s">
        <v>243</v>
      </c>
      <c r="F1326" s="154"/>
    </row>
    <row r="1327" spans="1:6" s="109" customFormat="1" ht="34.5" customHeight="1">
      <c r="A1327" s="100"/>
      <c r="B1327" s="100"/>
      <c r="C1327" s="329" t="s">
        <v>2149</v>
      </c>
      <c r="D1327" s="193" t="s">
        <v>2148</v>
      </c>
      <c r="E1327" s="138" t="s">
        <v>243</v>
      </c>
      <c r="F1327" s="154"/>
    </row>
    <row r="1328" spans="1:6" s="109" customFormat="1" ht="34.5" customHeight="1">
      <c r="A1328" s="100"/>
      <c r="B1328" s="100"/>
      <c r="C1328" s="72" t="s">
        <v>2152</v>
      </c>
      <c r="D1328" s="159" t="s">
        <v>2153</v>
      </c>
      <c r="E1328" s="138" t="s">
        <v>243</v>
      </c>
      <c r="F1328" s="153"/>
    </row>
    <row r="1329" spans="1:6" s="109" customFormat="1" ht="54.75" customHeight="1">
      <c r="A1329" s="100"/>
      <c r="B1329" s="100"/>
      <c r="C1329" s="18" t="s">
        <v>84</v>
      </c>
      <c r="D1329" s="191" t="s">
        <v>1308</v>
      </c>
      <c r="E1329" s="138" t="s">
        <v>243</v>
      </c>
      <c r="F1329" s="153"/>
    </row>
    <row r="1330" spans="1:6" s="109" customFormat="1" ht="54.75" customHeight="1">
      <c r="A1330" s="100"/>
      <c r="B1330" s="100"/>
      <c r="C1330" s="18" t="s">
        <v>83</v>
      </c>
      <c r="D1330" s="191" t="s">
        <v>1309</v>
      </c>
      <c r="E1330" s="138" t="s">
        <v>243</v>
      </c>
      <c r="F1330" s="153"/>
    </row>
    <row r="1331" spans="1:6" s="109" customFormat="1" ht="34.5" customHeight="1">
      <c r="A1331" s="100"/>
      <c r="B1331" s="100"/>
      <c r="C1331" s="18" t="s">
        <v>75</v>
      </c>
      <c r="D1331" s="163" t="s">
        <v>280</v>
      </c>
      <c r="E1331" s="138" t="s">
        <v>243</v>
      </c>
      <c r="F1331" s="153"/>
    </row>
    <row r="1332" spans="1:6" s="109" customFormat="1" ht="34.5" customHeight="1">
      <c r="A1332" s="100"/>
      <c r="B1332" s="100"/>
      <c r="C1332" s="18" t="s">
        <v>74</v>
      </c>
      <c r="D1332" s="163" t="s">
        <v>281</v>
      </c>
      <c r="E1332" s="138" t="s">
        <v>243</v>
      </c>
      <c r="F1332" s="153"/>
    </row>
    <row r="1333" spans="1:6" s="109" customFormat="1" ht="54.75" customHeight="1">
      <c r="A1333" s="100"/>
      <c r="B1333" s="100"/>
      <c r="C1333" s="18" t="s">
        <v>492</v>
      </c>
      <c r="D1333" s="191" t="s">
        <v>1302</v>
      </c>
      <c r="E1333" s="138" t="s">
        <v>243</v>
      </c>
      <c r="F1333" s="153"/>
    </row>
    <row r="1334" spans="1:6" s="109" customFormat="1" ht="54.75" customHeight="1">
      <c r="A1334" s="100"/>
      <c r="B1334" s="100"/>
      <c r="C1334" s="59" t="s">
        <v>498</v>
      </c>
      <c r="D1334" s="191" t="s">
        <v>1311</v>
      </c>
      <c r="E1334" s="138" t="s">
        <v>243</v>
      </c>
      <c r="F1334" s="153"/>
    </row>
    <row r="1335" spans="1:6" s="109" customFormat="1" ht="54.75" customHeight="1">
      <c r="A1335" s="100"/>
      <c r="B1335" s="100"/>
      <c r="C1335" s="59" t="s">
        <v>285</v>
      </c>
      <c r="D1335" s="191" t="s">
        <v>1312</v>
      </c>
      <c r="E1335" s="138" t="s">
        <v>243</v>
      </c>
      <c r="F1335" s="153"/>
    </row>
    <row r="1336" spans="1:6" s="109" customFormat="1" ht="54.75" customHeight="1">
      <c r="A1336" s="100"/>
      <c r="B1336" s="100"/>
      <c r="C1336" s="18" t="s">
        <v>86</v>
      </c>
      <c r="D1336" s="191" t="s">
        <v>1313</v>
      </c>
      <c r="E1336" s="138" t="s">
        <v>243</v>
      </c>
      <c r="F1336" s="153"/>
    </row>
    <row r="1337" spans="1:6" s="109" customFormat="1" ht="34.5" customHeight="1">
      <c r="A1337" s="100"/>
      <c r="B1337" s="100"/>
      <c r="C1337" s="132" t="s">
        <v>490</v>
      </c>
      <c r="D1337" s="159" t="s">
        <v>491</v>
      </c>
      <c r="E1337" s="138" t="s">
        <v>243</v>
      </c>
      <c r="F1337" s="153"/>
    </row>
    <row r="1338" spans="1:6" s="109" customFormat="1" ht="120" customHeight="1">
      <c r="A1338" s="103"/>
      <c r="B1338" s="103"/>
      <c r="C1338" s="9"/>
      <c r="D1338" s="160" t="s">
        <v>1677</v>
      </c>
      <c r="E1338" s="138" t="s">
        <v>243</v>
      </c>
      <c r="F1338" s="155"/>
    </row>
    <row r="1339" spans="1:6" s="210" customFormat="1" ht="39.75" customHeight="1">
      <c r="A1339" s="18">
        <v>1</v>
      </c>
      <c r="B1339" s="42">
        <v>103109</v>
      </c>
      <c r="C1339" s="395" t="s">
        <v>2024</v>
      </c>
      <c r="D1339" s="396"/>
      <c r="E1339" s="139" t="s">
        <v>931</v>
      </c>
      <c r="F1339" s="332" t="e">
        <f>#REF!</f>
        <v>#REF!</v>
      </c>
    </row>
    <row r="1340" spans="1:6" s="109" customFormat="1" ht="54.75" customHeight="1">
      <c r="A1340" s="293"/>
      <c r="B1340" s="371"/>
      <c r="C1340" s="294" t="s">
        <v>1036</v>
      </c>
      <c r="D1340" s="159" t="s">
        <v>1529</v>
      </c>
      <c r="E1340" s="138" t="s">
        <v>539</v>
      </c>
      <c r="F1340" s="151"/>
    </row>
    <row r="1341" spans="1:6" s="109" customFormat="1" ht="75" customHeight="1">
      <c r="A1341" s="293"/>
      <c r="B1341" s="100"/>
      <c r="C1341" s="72" t="s">
        <v>118</v>
      </c>
      <c r="D1341" s="191" t="s">
        <v>2134</v>
      </c>
      <c r="E1341" s="59" t="s">
        <v>243</v>
      </c>
      <c r="F1341" s="154"/>
    </row>
    <row r="1342" spans="1:6" ht="54.75" customHeight="1">
      <c r="A1342" s="293"/>
      <c r="B1342" s="292"/>
      <c r="C1342" s="133" t="s">
        <v>943</v>
      </c>
      <c r="D1342" s="159" t="s">
        <v>976</v>
      </c>
      <c r="E1342" s="287" t="s">
        <v>243</v>
      </c>
      <c r="F1342" s="153"/>
    </row>
    <row r="1343" spans="1:6" ht="54.75" customHeight="1">
      <c r="A1343" s="293"/>
      <c r="B1343" s="292"/>
      <c r="C1343" s="18" t="s">
        <v>658</v>
      </c>
      <c r="D1343" s="163" t="s">
        <v>1403</v>
      </c>
      <c r="E1343" s="287" t="s">
        <v>243</v>
      </c>
      <c r="F1343" s="153"/>
    </row>
    <row r="1344" spans="1:6" s="109" customFormat="1" ht="45" customHeight="1">
      <c r="A1344" s="293"/>
      <c r="B1344" s="100"/>
      <c r="C1344" s="294" t="s">
        <v>546</v>
      </c>
      <c r="D1344" s="159" t="s">
        <v>862</v>
      </c>
      <c r="E1344" s="138" t="s">
        <v>243</v>
      </c>
      <c r="F1344" s="154"/>
    </row>
    <row r="1345" spans="1:6" s="109" customFormat="1" ht="34.5" customHeight="1">
      <c r="A1345" s="293"/>
      <c r="B1345" s="100"/>
      <c r="C1345" s="329" t="s">
        <v>2149</v>
      </c>
      <c r="D1345" s="193" t="s">
        <v>2148</v>
      </c>
      <c r="E1345" s="138" t="s">
        <v>243</v>
      </c>
      <c r="F1345" s="154"/>
    </row>
    <row r="1346" spans="1:6" s="109" customFormat="1" ht="120" customHeight="1">
      <c r="A1346" s="286"/>
      <c r="B1346" s="103"/>
      <c r="C1346" s="9"/>
      <c r="D1346" s="160" t="s">
        <v>1677</v>
      </c>
      <c r="E1346" s="138" t="s">
        <v>243</v>
      </c>
      <c r="F1346" s="155"/>
    </row>
    <row r="1347" spans="1:6" s="210" customFormat="1" ht="54.75" customHeight="1">
      <c r="A1347" s="408" t="s">
        <v>1787</v>
      </c>
      <c r="B1347" s="409"/>
      <c r="C1347" s="410"/>
      <c r="D1347" s="410"/>
      <c r="E1347" s="410"/>
      <c r="F1347" s="411"/>
    </row>
    <row r="1348" spans="1:6" s="23" customFormat="1" ht="30" customHeight="1">
      <c r="A1348" s="69"/>
      <c r="B1348" s="69"/>
      <c r="C1348" s="69"/>
      <c r="D1348" s="205"/>
      <c r="E1348" s="69"/>
      <c r="F1348" s="146"/>
    </row>
    <row r="1350" spans="1:6" s="23" customFormat="1" ht="19.5" customHeight="1">
      <c r="A1350" s="407" t="s">
        <v>896</v>
      </c>
      <c r="B1350" s="407"/>
      <c r="C1350" s="407"/>
      <c r="D1350" s="407"/>
      <c r="E1350" s="407"/>
      <c r="F1350" s="407"/>
    </row>
    <row r="1351" spans="1:6" s="23" customFormat="1" ht="30" customHeight="1">
      <c r="A1351" s="407" t="s">
        <v>2205</v>
      </c>
      <c r="B1351" s="407"/>
      <c r="C1351" s="407"/>
      <c r="D1351" s="407"/>
      <c r="E1351" s="407"/>
      <c r="F1351" s="407"/>
    </row>
    <row r="1352" spans="1:6" s="23" customFormat="1" ht="30" customHeight="1" hidden="1">
      <c r="A1352" s="407" t="s">
        <v>897</v>
      </c>
      <c r="B1352" s="407"/>
      <c r="C1352" s="407"/>
      <c r="D1352" s="407"/>
      <c r="E1352" s="407"/>
      <c r="F1352" s="407"/>
    </row>
    <row r="1353" spans="1:6" s="23" customFormat="1" ht="30" customHeight="1">
      <c r="A1353" s="407" t="s">
        <v>2025</v>
      </c>
      <c r="B1353" s="407"/>
      <c r="C1353" s="407"/>
      <c r="D1353" s="407"/>
      <c r="E1353" s="407"/>
      <c r="F1353" s="407"/>
    </row>
  </sheetData>
  <sheetProtection/>
  <autoFilter ref="A10:W1347"/>
  <mergeCells count="66">
    <mergeCell ref="A1353:F1353"/>
    <mergeCell ref="A1350:F1350"/>
    <mergeCell ref="A1351:F1351"/>
    <mergeCell ref="A1352:F1352"/>
    <mergeCell ref="C1252:D1252"/>
    <mergeCell ref="C1277:D1277"/>
    <mergeCell ref="C1284:D1284"/>
    <mergeCell ref="C1261:D1261"/>
    <mergeCell ref="A1347:F1347"/>
    <mergeCell ref="A262:F262"/>
    <mergeCell ref="A361:F361"/>
    <mergeCell ref="A362:F362"/>
    <mergeCell ref="A146:F146"/>
    <mergeCell ref="C1339:D1339"/>
    <mergeCell ref="C1299:D1299"/>
    <mergeCell ref="C1311:D1311"/>
    <mergeCell ref="C1321:D1321"/>
    <mergeCell ref="A1025:F1025"/>
    <mergeCell ref="A376:F376"/>
    <mergeCell ref="A368:F368"/>
    <mergeCell ref="A421:F421"/>
    <mergeCell ref="A893:F893"/>
    <mergeCell ref="A1012:F1012"/>
    <mergeCell ref="A530:F530"/>
    <mergeCell ref="A529:F529"/>
    <mergeCell ref="A524:F524"/>
    <mergeCell ref="A510:F510"/>
    <mergeCell ref="A1007:F1007"/>
    <mergeCell ref="A153:F153"/>
    <mergeCell ref="A240:F240"/>
    <mergeCell ref="A243:F243"/>
    <mergeCell ref="A330:F330"/>
    <mergeCell ref="A514:F514"/>
    <mergeCell ref="A430:F430"/>
    <mergeCell ref="A475:F475"/>
    <mergeCell ref="A259:F259"/>
    <mergeCell ref="A275:F275"/>
    <mergeCell ref="A307:F307"/>
    <mergeCell ref="C1239:D1239"/>
    <mergeCell ref="C1289:D1289"/>
    <mergeCell ref="A572:F572"/>
    <mergeCell ref="A704:F704"/>
    <mergeCell ref="A736:F736"/>
    <mergeCell ref="A6:F6"/>
    <mergeCell ref="C231:F231"/>
    <mergeCell ref="A8:F8"/>
    <mergeCell ref="C12:F12"/>
    <mergeCell ref="C187:F187"/>
    <mergeCell ref="B1238:F1238"/>
    <mergeCell ref="A1186:F1186"/>
    <mergeCell ref="A1192:F1192"/>
    <mergeCell ref="A1047:F1047"/>
    <mergeCell ref="A1220:F1220"/>
    <mergeCell ref="B1:F1"/>
    <mergeCell ref="B2:F2"/>
    <mergeCell ref="B3:F3"/>
    <mergeCell ref="A7:F7"/>
    <mergeCell ref="A4:F4"/>
    <mergeCell ref="A1229:F1229"/>
    <mergeCell ref="A1099:F1099"/>
    <mergeCell ref="C184:F184"/>
    <mergeCell ref="A118:F118"/>
    <mergeCell ref="C226:F226"/>
    <mergeCell ref="A119:F119"/>
    <mergeCell ref="C120:F120"/>
    <mergeCell ref="A173:F173"/>
  </mergeCells>
  <conditionalFormatting sqref="C122:C144">
    <cfRule type="duplicateValues" priority="4" dxfId="0">
      <formula>AND(COUNTIF($C$122:$C$144,C122)&gt;1,NOT(ISBLANK(C122)))</formula>
    </cfRule>
  </conditionalFormatting>
  <conditionalFormatting sqref="D122:D144">
    <cfRule type="duplicateValues" priority="3" dxfId="0">
      <formula>AND(COUNTIF($D$122:$D$144,D122)&gt;1,NOT(ISBLANK(D122)))</formula>
    </cfRule>
  </conditionalFormatting>
  <conditionalFormatting sqref="C145">
    <cfRule type="duplicateValues" priority="2" dxfId="0">
      <formula>AND(COUNTIF($C$145:$C$145,C145)&gt;1,NOT(ISBLANK(C145)))</formula>
    </cfRule>
  </conditionalFormatting>
  <conditionalFormatting sqref="D145">
    <cfRule type="duplicateValues" priority="1" dxfId="0">
      <formula>AND(COUNTIF($D$145:$D$145,D145)&gt;1,NOT(ISBLANK(D145)))</formula>
    </cfRule>
  </conditionalFormatting>
  <hyperlinks>
    <hyperlink ref="C642" r:id="rId1" display="http://zdravmedinform.ru/nomenclatura-meditcinskikh-uslug/a09.05.078.001.html"/>
    <hyperlink ref="C663" r:id="rId2" display="http://zdravmedinform.ru/nomenclatura-meditcinskikh-uslug/a09.05.195.html"/>
    <hyperlink ref="C667" r:id="rId3" display="http://zdravmedinform.ru/nomenclatura-meditcinskikh-uslug/a09.05.202.html"/>
  </hyperlinks>
  <printOptions/>
  <pageMargins left="0" right="0" top="0" bottom="0" header="0.31496062992125984" footer="0.31496062992125984"/>
  <pageSetup firstPageNumber="1" useFirstPageNumber="1" fitToHeight="2" fitToWidth="1" horizontalDpi="600" verticalDpi="600" orientation="landscape" paperSize="9" scale="22"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87"/>
  <sheetViews>
    <sheetView workbookViewId="0" topLeftCell="A1">
      <selection activeCell="B10" sqref="B10"/>
    </sheetView>
  </sheetViews>
  <sheetFormatPr defaultColWidth="9.140625" defaultRowHeight="12.75"/>
  <cols>
    <col min="1" max="1" width="6.28125" style="9" customWidth="1"/>
    <col min="2" max="2" width="9.7109375" style="9" customWidth="1"/>
    <col min="3" max="3" width="26.7109375" style="8" customWidth="1"/>
    <col min="4" max="4" width="70.7109375" style="206" customWidth="1"/>
    <col min="5" max="5" width="14.7109375" style="8" customWidth="1"/>
    <col min="6" max="6" width="18.7109375" style="217" customWidth="1"/>
    <col min="7" max="16384" width="9.140625" style="6" customWidth="1"/>
  </cols>
  <sheetData>
    <row r="1" spans="2:6" s="84" customFormat="1" ht="24.75" customHeight="1">
      <c r="B1" s="412" t="s">
        <v>1460</v>
      </c>
      <c r="C1" s="412"/>
      <c r="D1" s="412"/>
      <c r="E1" s="412"/>
      <c r="F1" s="412"/>
    </row>
    <row r="2" spans="2:6" s="84" customFormat="1" ht="24.75" customHeight="1">
      <c r="B2" s="412" t="s">
        <v>538</v>
      </c>
      <c r="C2" s="412"/>
      <c r="D2" s="412"/>
      <c r="E2" s="412"/>
      <c r="F2" s="412"/>
    </row>
    <row r="3" spans="2:6" s="10" customFormat="1" ht="24.75" customHeight="1">
      <c r="B3" s="393" t="s">
        <v>2095</v>
      </c>
      <c r="C3" s="393"/>
      <c r="D3" s="393"/>
      <c r="E3" s="393"/>
      <c r="F3" s="393"/>
    </row>
    <row r="4" spans="1:6" s="84" customFormat="1" ht="24.75" customHeight="1">
      <c r="A4" s="412" t="s">
        <v>240</v>
      </c>
      <c r="B4" s="412"/>
      <c r="C4" s="412"/>
      <c r="D4" s="412"/>
      <c r="E4" s="412"/>
      <c r="F4" s="412"/>
    </row>
    <row r="5" spans="1:6" s="88" customFormat="1" ht="15" customHeight="1">
      <c r="A5" s="85"/>
      <c r="B5" s="85"/>
      <c r="C5" s="86"/>
      <c r="D5" s="212"/>
      <c r="E5" s="87"/>
      <c r="F5" s="215"/>
    </row>
    <row r="6" spans="1:6" s="90" customFormat="1" ht="27" customHeight="1">
      <c r="A6" s="413" t="s">
        <v>1191</v>
      </c>
      <c r="B6" s="413"/>
      <c r="C6" s="413"/>
      <c r="D6" s="413"/>
      <c r="E6" s="413"/>
      <c r="F6" s="413"/>
    </row>
    <row r="7" spans="1:6" s="88" customFormat="1" ht="35.25" customHeight="1">
      <c r="A7" s="413" t="s">
        <v>1459</v>
      </c>
      <c r="B7" s="413"/>
      <c r="C7" s="413"/>
      <c r="D7" s="413"/>
      <c r="E7" s="413"/>
      <c r="F7" s="413"/>
    </row>
    <row r="8" spans="1:6" s="90" customFormat="1" ht="27" customHeight="1">
      <c r="A8" s="413" t="s">
        <v>881</v>
      </c>
      <c r="B8" s="413"/>
      <c r="C8" s="413"/>
      <c r="D8" s="413"/>
      <c r="E8" s="413"/>
      <c r="F8" s="413"/>
    </row>
    <row r="9" spans="1:6" s="88" customFormat="1" ht="15" customHeight="1">
      <c r="A9" s="87"/>
      <c r="B9" s="87"/>
      <c r="C9" s="89"/>
      <c r="D9" s="213"/>
      <c r="E9" s="89"/>
      <c r="F9" s="216"/>
    </row>
    <row r="10" spans="1:6" s="91" customFormat="1" ht="97.5" customHeight="1">
      <c r="A10" s="218" t="s">
        <v>453</v>
      </c>
      <c r="B10" s="55" t="s">
        <v>2420</v>
      </c>
      <c r="C10" s="219" t="s">
        <v>545</v>
      </c>
      <c r="D10" s="219" t="s">
        <v>4</v>
      </c>
      <c r="E10" s="219" t="s">
        <v>399</v>
      </c>
      <c r="F10" s="220" t="s">
        <v>544</v>
      </c>
    </row>
    <row r="11" spans="1:6" s="92" customFormat="1" ht="15" customHeight="1">
      <c r="A11" s="141" t="s">
        <v>400</v>
      </c>
      <c r="B11" s="141" t="s">
        <v>454</v>
      </c>
      <c r="C11" s="142">
        <v>3</v>
      </c>
      <c r="D11" s="221">
        <v>4</v>
      </c>
      <c r="E11" s="141" t="s">
        <v>455</v>
      </c>
      <c r="F11" s="245">
        <v>6</v>
      </c>
    </row>
    <row r="12" spans="1:6" s="317" customFormat="1" ht="39.75" customHeight="1">
      <c r="A12" s="414" t="s">
        <v>1688</v>
      </c>
      <c r="B12" s="388"/>
      <c r="C12" s="388"/>
      <c r="D12" s="388"/>
      <c r="E12" s="388"/>
      <c r="F12" s="389"/>
    </row>
    <row r="13" spans="1:6" ht="54.75" customHeight="1">
      <c r="A13" s="18">
        <v>2</v>
      </c>
      <c r="B13" s="42">
        <v>200000</v>
      </c>
      <c r="C13" s="143" t="s">
        <v>1204</v>
      </c>
      <c r="D13" s="214" t="s">
        <v>1205</v>
      </c>
      <c r="E13" s="142" t="s">
        <v>243</v>
      </c>
      <c r="F13" s="333">
        <v>115</v>
      </c>
    </row>
    <row r="14" spans="1:6" ht="34.5" customHeight="1">
      <c r="A14" s="18">
        <v>2</v>
      </c>
      <c r="B14" s="42">
        <v>200001</v>
      </c>
      <c r="C14" s="144" t="s">
        <v>1206</v>
      </c>
      <c r="D14" s="214" t="s">
        <v>1207</v>
      </c>
      <c r="E14" s="142" t="s">
        <v>243</v>
      </c>
      <c r="F14" s="333">
        <v>155</v>
      </c>
    </row>
    <row r="15" spans="1:6" ht="34.5" customHeight="1">
      <c r="A15" s="18">
        <v>2</v>
      </c>
      <c r="B15" s="42">
        <v>200002</v>
      </c>
      <c r="C15" s="143" t="s">
        <v>1208</v>
      </c>
      <c r="D15" s="214" t="s">
        <v>1209</v>
      </c>
      <c r="E15" s="142" t="s">
        <v>243</v>
      </c>
      <c r="F15" s="333">
        <v>75</v>
      </c>
    </row>
    <row r="16" spans="1:6" ht="34.5" customHeight="1">
      <c r="A16" s="18">
        <v>2</v>
      </c>
      <c r="B16" s="42">
        <v>200003</v>
      </c>
      <c r="C16" s="143" t="s">
        <v>1210</v>
      </c>
      <c r="D16" s="214" t="s">
        <v>1211</v>
      </c>
      <c r="E16" s="142" t="s">
        <v>243</v>
      </c>
      <c r="F16" s="333">
        <v>170</v>
      </c>
    </row>
    <row r="17" spans="1:6" ht="34.5" customHeight="1">
      <c r="A17" s="18">
        <v>2</v>
      </c>
      <c r="B17" s="42">
        <v>200004</v>
      </c>
      <c r="C17" s="143" t="s">
        <v>1212</v>
      </c>
      <c r="D17" s="214" t="s">
        <v>1213</v>
      </c>
      <c r="E17" s="142"/>
      <c r="F17" s="333">
        <v>280</v>
      </c>
    </row>
    <row r="18" spans="1:6" s="317" customFormat="1" ht="39.75" customHeight="1">
      <c r="A18" s="414" t="s">
        <v>1689</v>
      </c>
      <c r="B18" s="388"/>
      <c r="C18" s="388"/>
      <c r="D18" s="388"/>
      <c r="E18" s="388"/>
      <c r="F18" s="389"/>
    </row>
    <row r="19" spans="1:6" s="8" customFormat="1" ht="54.75" customHeight="1">
      <c r="A19" s="18">
        <v>2</v>
      </c>
      <c r="B19" s="42">
        <v>200100</v>
      </c>
      <c r="C19" s="143" t="s">
        <v>1214</v>
      </c>
      <c r="D19" s="214" t="s">
        <v>1215</v>
      </c>
      <c r="E19" s="142" t="s">
        <v>1216</v>
      </c>
      <c r="F19" s="333">
        <v>617</v>
      </c>
    </row>
    <row r="20" spans="1:6" s="8" customFormat="1" ht="54.75" customHeight="1">
      <c r="A20" s="18">
        <v>2</v>
      </c>
      <c r="B20" s="42">
        <v>200101</v>
      </c>
      <c r="C20" s="143" t="s">
        <v>1214</v>
      </c>
      <c r="D20" s="214" t="s">
        <v>1217</v>
      </c>
      <c r="E20" s="142" t="s">
        <v>1216</v>
      </c>
      <c r="F20" s="333">
        <v>302</v>
      </c>
    </row>
    <row r="21" spans="1:6" s="8" customFormat="1" ht="54.75" customHeight="1">
      <c r="A21" s="18">
        <v>2</v>
      </c>
      <c r="B21" s="42">
        <v>200102</v>
      </c>
      <c r="C21" s="143" t="s">
        <v>1214</v>
      </c>
      <c r="D21" s="214" t="s">
        <v>1690</v>
      </c>
      <c r="E21" s="142" t="s">
        <v>1216</v>
      </c>
      <c r="F21" s="333">
        <v>995</v>
      </c>
    </row>
    <row r="22" spans="1:6" s="8" customFormat="1" ht="54.75" customHeight="1">
      <c r="A22" s="18">
        <v>2</v>
      </c>
      <c r="B22" s="42">
        <v>200103</v>
      </c>
      <c r="C22" s="143" t="s">
        <v>1214</v>
      </c>
      <c r="D22" s="214" t="s">
        <v>1691</v>
      </c>
      <c r="E22" s="142" t="s">
        <v>1216</v>
      </c>
      <c r="F22" s="333">
        <v>700</v>
      </c>
    </row>
    <row r="23" spans="1:6" s="8" customFormat="1" ht="54.75" customHeight="1">
      <c r="A23" s="18">
        <v>2</v>
      </c>
      <c r="B23" s="42">
        <v>200104</v>
      </c>
      <c r="C23" s="143" t="s">
        <v>1214</v>
      </c>
      <c r="D23" s="214" t="s">
        <v>1692</v>
      </c>
      <c r="E23" s="142" t="s">
        <v>1216</v>
      </c>
      <c r="F23" s="333">
        <v>340</v>
      </c>
    </row>
    <row r="24" spans="1:6" s="8" customFormat="1" ht="54.75" customHeight="1">
      <c r="A24" s="18">
        <v>2</v>
      </c>
      <c r="B24" s="42">
        <v>200105</v>
      </c>
      <c r="C24" s="143" t="s">
        <v>1214</v>
      </c>
      <c r="D24" s="214" t="s">
        <v>1693</v>
      </c>
      <c r="E24" s="142" t="s">
        <v>1216</v>
      </c>
      <c r="F24" s="333">
        <v>1160</v>
      </c>
    </row>
    <row r="25" spans="1:6" s="8" customFormat="1" ht="54.75" customHeight="1">
      <c r="A25" s="18">
        <v>2</v>
      </c>
      <c r="B25" s="42">
        <v>200106</v>
      </c>
      <c r="C25" s="143" t="s">
        <v>1214</v>
      </c>
      <c r="D25" s="214" t="s">
        <v>1694</v>
      </c>
      <c r="E25" s="142" t="s">
        <v>1216</v>
      </c>
      <c r="F25" s="333">
        <v>1875</v>
      </c>
    </row>
    <row r="26" spans="1:6" s="8" customFormat="1" ht="54.75" customHeight="1">
      <c r="A26" s="18">
        <v>2</v>
      </c>
      <c r="B26" s="42">
        <v>200107</v>
      </c>
      <c r="C26" s="143" t="s">
        <v>1214</v>
      </c>
      <c r="D26" s="214" t="s">
        <v>1695</v>
      </c>
      <c r="E26" s="142" t="s">
        <v>1216</v>
      </c>
      <c r="F26" s="333">
        <v>1835</v>
      </c>
    </row>
    <row r="27" spans="1:6" s="8" customFormat="1" ht="54.75" customHeight="1">
      <c r="A27" s="18">
        <v>2</v>
      </c>
      <c r="B27" s="42">
        <v>200108</v>
      </c>
      <c r="C27" s="143" t="s">
        <v>1214</v>
      </c>
      <c r="D27" s="214" t="s">
        <v>1696</v>
      </c>
      <c r="E27" s="142" t="s">
        <v>1216</v>
      </c>
      <c r="F27" s="333">
        <v>1375</v>
      </c>
    </row>
    <row r="28" spans="1:6" s="8" customFormat="1" ht="54.75" customHeight="1">
      <c r="A28" s="18">
        <v>2</v>
      </c>
      <c r="B28" s="42">
        <v>200109</v>
      </c>
      <c r="C28" s="143" t="s">
        <v>1214</v>
      </c>
      <c r="D28" s="214" t="s">
        <v>1697</v>
      </c>
      <c r="E28" s="142" t="s">
        <v>1216</v>
      </c>
      <c r="F28" s="333">
        <v>2335</v>
      </c>
    </row>
    <row r="29" spans="1:6" s="8" customFormat="1" ht="54.75" customHeight="1">
      <c r="A29" s="18">
        <v>2</v>
      </c>
      <c r="B29" s="42">
        <v>200110</v>
      </c>
      <c r="C29" s="143" t="s">
        <v>1214</v>
      </c>
      <c r="D29" s="214" t="s">
        <v>1698</v>
      </c>
      <c r="E29" s="142" t="s">
        <v>1216</v>
      </c>
      <c r="F29" s="333">
        <v>2485</v>
      </c>
    </row>
    <row r="30" spans="1:6" s="8" customFormat="1" ht="54.75" customHeight="1">
      <c r="A30" s="18">
        <v>2</v>
      </c>
      <c r="B30" s="42">
        <v>200111</v>
      </c>
      <c r="C30" s="143" t="s">
        <v>1214</v>
      </c>
      <c r="D30" s="214" t="s">
        <v>1699</v>
      </c>
      <c r="E30" s="142" t="s">
        <v>1216</v>
      </c>
      <c r="F30" s="333">
        <v>1035</v>
      </c>
    </row>
    <row r="31" spans="1:6" s="8" customFormat="1" ht="142.5" customHeight="1">
      <c r="A31" s="18">
        <v>2</v>
      </c>
      <c r="B31" s="42">
        <v>200112</v>
      </c>
      <c r="C31" s="143" t="s">
        <v>1214</v>
      </c>
      <c r="D31" s="214" t="s">
        <v>1700</v>
      </c>
      <c r="E31" s="142" t="s">
        <v>1216</v>
      </c>
      <c r="F31" s="333">
        <v>955</v>
      </c>
    </row>
    <row r="32" spans="1:6" s="8" customFormat="1" ht="94.5" customHeight="1">
      <c r="A32" s="18">
        <v>2</v>
      </c>
      <c r="B32" s="42">
        <v>200113</v>
      </c>
      <c r="C32" s="143" t="s">
        <v>1214</v>
      </c>
      <c r="D32" s="214" t="s">
        <v>1218</v>
      </c>
      <c r="E32" s="142" t="s">
        <v>1216</v>
      </c>
      <c r="F32" s="333">
        <v>970</v>
      </c>
    </row>
    <row r="33" spans="1:6" s="8" customFormat="1" ht="54.75" customHeight="1">
      <c r="A33" s="18">
        <v>2</v>
      </c>
      <c r="B33" s="42">
        <v>200114</v>
      </c>
      <c r="C33" s="143" t="s">
        <v>1214</v>
      </c>
      <c r="D33" s="214" t="s">
        <v>1701</v>
      </c>
      <c r="E33" s="142" t="s">
        <v>1216</v>
      </c>
      <c r="F33" s="333">
        <v>1655</v>
      </c>
    </row>
    <row r="34" spans="1:6" s="8" customFormat="1" ht="142.5" customHeight="1">
      <c r="A34" s="18">
        <v>2</v>
      </c>
      <c r="B34" s="42">
        <v>200115</v>
      </c>
      <c r="C34" s="143" t="s">
        <v>1214</v>
      </c>
      <c r="D34" s="214" t="s">
        <v>1702</v>
      </c>
      <c r="E34" s="142" t="s">
        <v>1216</v>
      </c>
      <c r="F34" s="333">
        <v>1325</v>
      </c>
    </row>
    <row r="35" spans="1:6" s="8" customFormat="1" ht="105" customHeight="1">
      <c r="A35" s="18">
        <v>2</v>
      </c>
      <c r="B35" s="42">
        <v>200116</v>
      </c>
      <c r="C35" s="143" t="s">
        <v>1214</v>
      </c>
      <c r="D35" s="214" t="s">
        <v>1219</v>
      </c>
      <c r="E35" s="142" t="s">
        <v>1216</v>
      </c>
      <c r="F35" s="333">
        <v>885</v>
      </c>
    </row>
    <row r="36" spans="1:6" s="8" customFormat="1" ht="121.5" customHeight="1">
      <c r="A36" s="18">
        <v>2</v>
      </c>
      <c r="B36" s="42">
        <v>200117</v>
      </c>
      <c r="C36" s="143" t="s">
        <v>1214</v>
      </c>
      <c r="D36" s="214" t="s">
        <v>1703</v>
      </c>
      <c r="E36" s="142" t="s">
        <v>1216</v>
      </c>
      <c r="F36" s="333">
        <v>1140</v>
      </c>
    </row>
    <row r="37" spans="1:6" s="8" customFormat="1" ht="105" customHeight="1">
      <c r="A37" s="18">
        <v>2</v>
      </c>
      <c r="B37" s="42">
        <v>200118</v>
      </c>
      <c r="C37" s="143" t="s">
        <v>1214</v>
      </c>
      <c r="D37" s="214" t="s">
        <v>1220</v>
      </c>
      <c r="E37" s="142" t="s">
        <v>1216</v>
      </c>
      <c r="F37" s="333">
        <v>565</v>
      </c>
    </row>
    <row r="38" spans="1:6" s="8" customFormat="1" ht="54.75" customHeight="1">
      <c r="A38" s="18">
        <v>2</v>
      </c>
      <c r="B38" s="42">
        <v>200119</v>
      </c>
      <c r="C38" s="143" t="s">
        <v>1214</v>
      </c>
      <c r="D38" s="214" t="s">
        <v>1221</v>
      </c>
      <c r="E38" s="142" t="s">
        <v>1216</v>
      </c>
      <c r="F38" s="333">
        <v>1770</v>
      </c>
    </row>
    <row r="39" spans="1:6" s="8" customFormat="1" ht="124.5" customHeight="1">
      <c r="A39" s="18">
        <v>2</v>
      </c>
      <c r="B39" s="42">
        <v>200120</v>
      </c>
      <c r="C39" s="143" t="s">
        <v>1214</v>
      </c>
      <c r="D39" s="214" t="s">
        <v>1704</v>
      </c>
      <c r="E39" s="142" t="s">
        <v>1216</v>
      </c>
      <c r="F39" s="333">
        <v>1965</v>
      </c>
    </row>
    <row r="40" spans="1:6" s="8" customFormat="1" ht="144.75" customHeight="1">
      <c r="A40" s="18">
        <v>2</v>
      </c>
      <c r="B40" s="42">
        <v>200121</v>
      </c>
      <c r="C40" s="143" t="s">
        <v>1214</v>
      </c>
      <c r="D40" s="214" t="s">
        <v>1705</v>
      </c>
      <c r="E40" s="142" t="s">
        <v>1216</v>
      </c>
      <c r="F40" s="333">
        <v>2035</v>
      </c>
    </row>
    <row r="41" spans="1:6" s="8" customFormat="1" ht="144.75" customHeight="1">
      <c r="A41" s="18">
        <v>2</v>
      </c>
      <c r="B41" s="42">
        <v>200122</v>
      </c>
      <c r="C41" s="143" t="s">
        <v>1214</v>
      </c>
      <c r="D41" s="214" t="s">
        <v>1706</v>
      </c>
      <c r="E41" s="142" t="s">
        <v>1216</v>
      </c>
      <c r="F41" s="333">
        <v>2100</v>
      </c>
    </row>
    <row r="42" spans="1:6" s="8" customFormat="1" ht="144.75" customHeight="1">
      <c r="A42" s="18">
        <v>2</v>
      </c>
      <c r="B42" s="42">
        <v>200123</v>
      </c>
      <c r="C42" s="143" t="s">
        <v>1214</v>
      </c>
      <c r="D42" s="214" t="s">
        <v>1707</v>
      </c>
      <c r="E42" s="142" t="s">
        <v>1216</v>
      </c>
      <c r="F42" s="333">
        <v>2100</v>
      </c>
    </row>
    <row r="43" spans="1:6" s="8" customFormat="1" ht="54.75" customHeight="1">
      <c r="A43" s="18">
        <v>2</v>
      </c>
      <c r="B43" s="42">
        <v>200124</v>
      </c>
      <c r="C43" s="143" t="s">
        <v>1214</v>
      </c>
      <c r="D43" s="214" t="s">
        <v>1708</v>
      </c>
      <c r="E43" s="142" t="s">
        <v>1216</v>
      </c>
      <c r="F43" s="333">
        <v>3260</v>
      </c>
    </row>
    <row r="44" spans="1:6" s="8" customFormat="1" ht="54.75" customHeight="1">
      <c r="A44" s="18">
        <v>2</v>
      </c>
      <c r="B44" s="42">
        <v>200125</v>
      </c>
      <c r="C44" s="143" t="s">
        <v>1214</v>
      </c>
      <c r="D44" s="214" t="s">
        <v>1709</v>
      </c>
      <c r="E44" s="142" t="s">
        <v>1216</v>
      </c>
      <c r="F44" s="333">
        <v>905</v>
      </c>
    </row>
    <row r="45" spans="1:6" s="8" customFormat="1" ht="54.75" customHeight="1">
      <c r="A45" s="18">
        <v>2</v>
      </c>
      <c r="B45" s="42">
        <v>200126</v>
      </c>
      <c r="C45" s="143" t="s">
        <v>1214</v>
      </c>
      <c r="D45" s="214" t="s">
        <v>1710</v>
      </c>
      <c r="E45" s="142" t="s">
        <v>1216</v>
      </c>
      <c r="F45" s="333">
        <v>1745</v>
      </c>
    </row>
    <row r="46" spans="1:6" s="8" customFormat="1" ht="54.75" customHeight="1">
      <c r="A46" s="18">
        <v>2</v>
      </c>
      <c r="B46" s="42">
        <v>200127</v>
      </c>
      <c r="C46" s="143" t="s">
        <v>1214</v>
      </c>
      <c r="D46" s="214" t="s">
        <v>1711</v>
      </c>
      <c r="E46" s="142" t="s">
        <v>1216</v>
      </c>
      <c r="F46" s="333">
        <v>2040</v>
      </c>
    </row>
    <row r="47" spans="1:6" s="8" customFormat="1" ht="54.75" customHeight="1">
      <c r="A47" s="18">
        <v>2</v>
      </c>
      <c r="B47" s="42">
        <v>200128</v>
      </c>
      <c r="C47" s="143" t="s">
        <v>1214</v>
      </c>
      <c r="D47" s="214" t="s">
        <v>1712</v>
      </c>
      <c r="E47" s="142" t="s">
        <v>1216</v>
      </c>
      <c r="F47" s="333">
        <v>145</v>
      </c>
    </row>
    <row r="48" spans="1:6" s="8" customFormat="1" ht="54.75" customHeight="1">
      <c r="A48" s="18">
        <v>2</v>
      </c>
      <c r="B48" s="42">
        <v>200129</v>
      </c>
      <c r="C48" s="143" t="s">
        <v>1214</v>
      </c>
      <c r="D48" s="214" t="s">
        <v>1713</v>
      </c>
      <c r="E48" s="142" t="s">
        <v>1216</v>
      </c>
      <c r="F48" s="333">
        <v>380</v>
      </c>
    </row>
    <row r="49" spans="1:6" s="317" customFormat="1" ht="39.75" customHeight="1">
      <c r="A49" s="414" t="s">
        <v>1714</v>
      </c>
      <c r="B49" s="388"/>
      <c r="C49" s="388"/>
      <c r="D49" s="388"/>
      <c r="E49" s="388"/>
      <c r="F49" s="389"/>
    </row>
    <row r="50" spans="1:6" s="8" customFormat="1" ht="54.75" customHeight="1">
      <c r="A50" s="18">
        <v>2</v>
      </c>
      <c r="B50" s="42">
        <v>200200</v>
      </c>
      <c r="C50" s="143" t="s">
        <v>1214</v>
      </c>
      <c r="D50" s="214" t="s">
        <v>1222</v>
      </c>
      <c r="E50" s="142" t="s">
        <v>1216</v>
      </c>
      <c r="F50" s="333">
        <v>750</v>
      </c>
    </row>
    <row r="51" spans="1:6" s="8" customFormat="1" ht="54.75" customHeight="1">
      <c r="A51" s="18">
        <v>2</v>
      </c>
      <c r="B51" s="42">
        <v>200201</v>
      </c>
      <c r="C51" s="143" t="s">
        <v>1214</v>
      </c>
      <c r="D51" s="214" t="s">
        <v>1873</v>
      </c>
      <c r="E51" s="142" t="s">
        <v>1216</v>
      </c>
      <c r="F51" s="333">
        <v>280</v>
      </c>
    </row>
    <row r="52" spans="1:6" s="8" customFormat="1" ht="54.75" customHeight="1">
      <c r="A52" s="18">
        <v>2</v>
      </c>
      <c r="B52" s="42">
        <v>200202</v>
      </c>
      <c r="C52" s="143" t="s">
        <v>1214</v>
      </c>
      <c r="D52" s="214" t="s">
        <v>1715</v>
      </c>
      <c r="E52" s="142" t="s">
        <v>1216</v>
      </c>
      <c r="F52" s="333">
        <v>1275</v>
      </c>
    </row>
    <row r="53" spans="1:6" s="8" customFormat="1" ht="54.75" customHeight="1">
      <c r="A53" s="18">
        <v>2</v>
      </c>
      <c r="B53" s="42">
        <v>200203</v>
      </c>
      <c r="C53" s="143" t="s">
        <v>1214</v>
      </c>
      <c r="D53" s="214" t="s">
        <v>1716</v>
      </c>
      <c r="E53" s="142" t="s">
        <v>1216</v>
      </c>
      <c r="F53" s="333">
        <v>1855</v>
      </c>
    </row>
    <row r="54" spans="1:6" s="8" customFormat="1" ht="54.75" customHeight="1">
      <c r="A54" s="18">
        <v>2</v>
      </c>
      <c r="B54" s="42">
        <v>200204</v>
      </c>
      <c r="C54" s="143" t="s">
        <v>1214</v>
      </c>
      <c r="D54" s="214" t="s">
        <v>1717</v>
      </c>
      <c r="E54" s="142" t="s">
        <v>1216</v>
      </c>
      <c r="F54" s="333">
        <v>1910</v>
      </c>
    </row>
    <row r="55" spans="1:6" s="8" customFormat="1" ht="54.75" customHeight="1">
      <c r="A55" s="18">
        <v>2</v>
      </c>
      <c r="B55" s="42">
        <v>200205</v>
      </c>
      <c r="C55" s="143" t="s">
        <v>1214</v>
      </c>
      <c r="D55" s="214" t="s">
        <v>1718</v>
      </c>
      <c r="E55" s="142" t="s">
        <v>1216</v>
      </c>
      <c r="F55" s="333">
        <v>2865</v>
      </c>
    </row>
    <row r="56" spans="1:6" s="8" customFormat="1" ht="54.75" customHeight="1">
      <c r="A56" s="18">
        <v>2</v>
      </c>
      <c r="B56" s="42">
        <v>200206</v>
      </c>
      <c r="C56" s="143" t="s">
        <v>1214</v>
      </c>
      <c r="D56" s="214" t="s">
        <v>1719</v>
      </c>
      <c r="E56" s="142" t="s">
        <v>1216</v>
      </c>
      <c r="F56" s="333">
        <v>1375</v>
      </c>
    </row>
    <row r="57" spans="1:6" s="8" customFormat="1" ht="54.75" customHeight="1">
      <c r="A57" s="18">
        <v>2</v>
      </c>
      <c r="B57" s="42">
        <v>200207</v>
      </c>
      <c r="C57" s="143" t="s">
        <v>1214</v>
      </c>
      <c r="D57" s="214" t="s">
        <v>1720</v>
      </c>
      <c r="E57" s="142" t="s">
        <v>1216</v>
      </c>
      <c r="F57" s="333">
        <v>2370</v>
      </c>
    </row>
    <row r="58" spans="1:6" s="8" customFormat="1" ht="54.75" customHeight="1">
      <c r="A58" s="18">
        <v>2</v>
      </c>
      <c r="B58" s="42">
        <v>200208</v>
      </c>
      <c r="C58" s="143" t="s">
        <v>1214</v>
      </c>
      <c r="D58" s="214" t="s">
        <v>1721</v>
      </c>
      <c r="E58" s="142" t="s">
        <v>1216</v>
      </c>
      <c r="F58" s="333">
        <v>820</v>
      </c>
    </row>
    <row r="59" spans="1:6" s="8" customFormat="1" ht="75" customHeight="1">
      <c r="A59" s="18">
        <v>2</v>
      </c>
      <c r="B59" s="42">
        <v>200209</v>
      </c>
      <c r="C59" s="143" t="s">
        <v>1214</v>
      </c>
      <c r="D59" s="214" t="s">
        <v>1722</v>
      </c>
      <c r="E59" s="142" t="s">
        <v>1216</v>
      </c>
      <c r="F59" s="333">
        <v>2000</v>
      </c>
    </row>
    <row r="60" spans="1:6" s="8" customFormat="1" ht="75" customHeight="1">
      <c r="A60" s="18">
        <v>2</v>
      </c>
      <c r="B60" s="42">
        <v>200210</v>
      </c>
      <c r="C60" s="143" t="s">
        <v>1214</v>
      </c>
      <c r="D60" s="214" t="s">
        <v>1223</v>
      </c>
      <c r="E60" s="142" t="s">
        <v>1216</v>
      </c>
      <c r="F60" s="333">
        <v>1340</v>
      </c>
    </row>
    <row r="61" spans="1:6" s="8" customFormat="1" ht="54.75" customHeight="1">
      <c r="A61" s="18">
        <v>2</v>
      </c>
      <c r="B61" s="42">
        <v>200211</v>
      </c>
      <c r="C61" s="143" t="s">
        <v>1214</v>
      </c>
      <c r="D61" s="214" t="s">
        <v>1723</v>
      </c>
      <c r="E61" s="142" t="s">
        <v>1216</v>
      </c>
      <c r="F61" s="333">
        <v>2785</v>
      </c>
    </row>
    <row r="62" spans="1:6" s="8" customFormat="1" ht="75" customHeight="1">
      <c r="A62" s="18">
        <v>2</v>
      </c>
      <c r="B62" s="42">
        <v>200212</v>
      </c>
      <c r="C62" s="143" t="s">
        <v>1214</v>
      </c>
      <c r="D62" s="214" t="s">
        <v>1224</v>
      </c>
      <c r="E62" s="142" t="s">
        <v>1216</v>
      </c>
      <c r="F62" s="333">
        <v>2230</v>
      </c>
    </row>
    <row r="63" spans="1:6" s="8" customFormat="1" ht="75" customHeight="1">
      <c r="A63" s="18">
        <v>2</v>
      </c>
      <c r="B63" s="42">
        <v>200213</v>
      </c>
      <c r="C63" s="143" t="s">
        <v>1214</v>
      </c>
      <c r="D63" s="214" t="s">
        <v>1724</v>
      </c>
      <c r="E63" s="142" t="s">
        <v>1216</v>
      </c>
      <c r="F63" s="333">
        <v>1990</v>
      </c>
    </row>
    <row r="64" spans="1:6" s="8" customFormat="1" ht="54.75" customHeight="1">
      <c r="A64" s="18">
        <v>2</v>
      </c>
      <c r="B64" s="42">
        <v>200214</v>
      </c>
      <c r="C64" s="143" t="s">
        <v>1214</v>
      </c>
      <c r="D64" s="214" t="s">
        <v>1225</v>
      </c>
      <c r="E64" s="142" t="s">
        <v>1216</v>
      </c>
      <c r="F64" s="333">
        <v>1415</v>
      </c>
    </row>
    <row r="65" spans="1:6" s="8" customFormat="1" ht="75" customHeight="1">
      <c r="A65" s="18">
        <v>2</v>
      </c>
      <c r="B65" s="42">
        <v>200215</v>
      </c>
      <c r="C65" s="143" t="s">
        <v>1214</v>
      </c>
      <c r="D65" s="214" t="s">
        <v>1725</v>
      </c>
      <c r="E65" s="142" t="s">
        <v>1216</v>
      </c>
      <c r="F65" s="333">
        <v>2680</v>
      </c>
    </row>
    <row r="66" spans="1:6" s="8" customFormat="1" ht="54.75" customHeight="1">
      <c r="A66" s="18">
        <v>2</v>
      </c>
      <c r="B66" s="42">
        <v>200216</v>
      </c>
      <c r="C66" s="143" t="s">
        <v>1214</v>
      </c>
      <c r="D66" s="214" t="s">
        <v>1226</v>
      </c>
      <c r="E66" s="142" t="s">
        <v>1216</v>
      </c>
      <c r="F66" s="333">
        <v>2290</v>
      </c>
    </row>
    <row r="67" spans="1:6" s="8" customFormat="1" ht="54.75" customHeight="1">
      <c r="A67" s="18">
        <v>2</v>
      </c>
      <c r="B67" s="42">
        <v>200217</v>
      </c>
      <c r="C67" s="143" t="s">
        <v>1214</v>
      </c>
      <c r="D67" s="214" t="s">
        <v>1726</v>
      </c>
      <c r="E67" s="142" t="s">
        <v>1216</v>
      </c>
      <c r="F67" s="333">
        <v>2555</v>
      </c>
    </row>
    <row r="68" spans="1:6" s="8" customFormat="1" ht="54.75" customHeight="1">
      <c r="A68" s="18">
        <v>2</v>
      </c>
      <c r="B68" s="42">
        <v>200218</v>
      </c>
      <c r="C68" s="143" t="s">
        <v>1214</v>
      </c>
      <c r="D68" s="214" t="s">
        <v>1727</v>
      </c>
      <c r="E68" s="142" t="s">
        <v>1216</v>
      </c>
      <c r="F68" s="333">
        <v>805</v>
      </c>
    </row>
    <row r="69" spans="1:6" s="8" customFormat="1" ht="75" customHeight="1">
      <c r="A69" s="18">
        <v>2</v>
      </c>
      <c r="B69" s="42">
        <v>200219</v>
      </c>
      <c r="C69" s="143" t="s">
        <v>1214</v>
      </c>
      <c r="D69" s="214" t="s">
        <v>1728</v>
      </c>
      <c r="E69" s="142" t="s">
        <v>1216</v>
      </c>
      <c r="F69" s="333">
        <v>2370</v>
      </c>
    </row>
    <row r="70" spans="1:6" s="8" customFormat="1" ht="54.75" customHeight="1">
      <c r="A70" s="18">
        <v>2</v>
      </c>
      <c r="B70" s="42">
        <v>200220</v>
      </c>
      <c r="C70" s="143" t="s">
        <v>1214</v>
      </c>
      <c r="D70" s="214" t="s">
        <v>1227</v>
      </c>
      <c r="E70" s="142" t="s">
        <v>1216</v>
      </c>
      <c r="F70" s="333">
        <v>1340</v>
      </c>
    </row>
    <row r="71" spans="1:6" s="8" customFormat="1" ht="75" customHeight="1">
      <c r="A71" s="18">
        <v>2</v>
      </c>
      <c r="B71" s="42">
        <v>200221</v>
      </c>
      <c r="C71" s="143" t="s">
        <v>1214</v>
      </c>
      <c r="D71" s="214" t="s">
        <v>1228</v>
      </c>
      <c r="E71" s="142" t="s">
        <v>1216</v>
      </c>
      <c r="F71" s="333">
        <v>2945</v>
      </c>
    </row>
    <row r="72" spans="1:6" s="8" customFormat="1" ht="75" customHeight="1">
      <c r="A72" s="18">
        <v>2</v>
      </c>
      <c r="B72" s="42">
        <v>200222</v>
      </c>
      <c r="C72" s="143" t="s">
        <v>1214</v>
      </c>
      <c r="D72" s="214" t="s">
        <v>1229</v>
      </c>
      <c r="E72" s="142" t="s">
        <v>1216</v>
      </c>
      <c r="F72" s="333">
        <v>2665</v>
      </c>
    </row>
    <row r="73" spans="1:6" s="8" customFormat="1" ht="75" customHeight="1">
      <c r="A73" s="18">
        <v>2</v>
      </c>
      <c r="B73" s="42">
        <v>200223</v>
      </c>
      <c r="C73" s="143" t="s">
        <v>1214</v>
      </c>
      <c r="D73" s="214" t="s">
        <v>1230</v>
      </c>
      <c r="E73" s="142" t="s">
        <v>1216</v>
      </c>
      <c r="F73" s="333">
        <v>1990</v>
      </c>
    </row>
    <row r="74" spans="1:6" s="8" customFormat="1" ht="54.75" customHeight="1">
      <c r="A74" s="18">
        <v>2</v>
      </c>
      <c r="B74" s="42">
        <v>200224</v>
      </c>
      <c r="C74" s="143" t="s">
        <v>1214</v>
      </c>
      <c r="D74" s="214" t="s">
        <v>1225</v>
      </c>
      <c r="E74" s="142" t="s">
        <v>1216</v>
      </c>
      <c r="F74" s="333">
        <v>1415</v>
      </c>
    </row>
    <row r="75" spans="1:6" s="8" customFormat="1" ht="75" customHeight="1">
      <c r="A75" s="18">
        <v>2</v>
      </c>
      <c r="B75" s="42">
        <v>200225</v>
      </c>
      <c r="C75" s="143" t="s">
        <v>1214</v>
      </c>
      <c r="D75" s="214" t="s">
        <v>1729</v>
      </c>
      <c r="E75" s="142" t="s">
        <v>1216</v>
      </c>
      <c r="F75" s="333">
        <v>2680</v>
      </c>
    </row>
    <row r="76" spans="1:6" s="8" customFormat="1" ht="54.75" customHeight="1">
      <c r="A76" s="18">
        <v>2</v>
      </c>
      <c r="B76" s="42">
        <v>200226</v>
      </c>
      <c r="C76" s="143" t="s">
        <v>1214</v>
      </c>
      <c r="D76" s="214" t="s">
        <v>1226</v>
      </c>
      <c r="E76" s="142" t="s">
        <v>1216</v>
      </c>
      <c r="F76" s="333">
        <v>2110</v>
      </c>
    </row>
    <row r="77" spans="1:6" s="8" customFormat="1" ht="54.75" customHeight="1">
      <c r="A77" s="18">
        <v>2</v>
      </c>
      <c r="B77" s="42">
        <v>200227</v>
      </c>
      <c r="C77" s="143" t="s">
        <v>1214</v>
      </c>
      <c r="D77" s="214" t="s">
        <v>1730</v>
      </c>
      <c r="E77" s="142" t="s">
        <v>1216</v>
      </c>
      <c r="F77" s="333">
        <v>1615</v>
      </c>
    </row>
    <row r="78" spans="1:6" s="8" customFormat="1" ht="54.75" customHeight="1">
      <c r="A78" s="18">
        <v>2</v>
      </c>
      <c r="B78" s="42">
        <v>200228</v>
      </c>
      <c r="C78" s="143" t="s">
        <v>1214</v>
      </c>
      <c r="D78" s="214" t="s">
        <v>1731</v>
      </c>
      <c r="E78" s="142" t="s">
        <v>1216</v>
      </c>
      <c r="F78" s="333">
        <v>2075</v>
      </c>
    </row>
    <row r="79" spans="1:6" s="8" customFormat="1" ht="54.75" customHeight="1">
      <c r="A79" s="18">
        <v>2</v>
      </c>
      <c r="B79" s="42">
        <v>200229</v>
      </c>
      <c r="C79" s="143" t="s">
        <v>1214</v>
      </c>
      <c r="D79" s="214" t="s">
        <v>1732</v>
      </c>
      <c r="E79" s="142" t="s">
        <v>1216</v>
      </c>
      <c r="F79" s="333">
        <v>2445</v>
      </c>
    </row>
    <row r="80" spans="1:6" s="8" customFormat="1" ht="75" customHeight="1">
      <c r="A80" s="18">
        <v>2</v>
      </c>
      <c r="B80" s="42">
        <v>200230</v>
      </c>
      <c r="C80" s="143" t="s">
        <v>1214</v>
      </c>
      <c r="D80" s="214" t="s">
        <v>1733</v>
      </c>
      <c r="E80" s="142" t="s">
        <v>1216</v>
      </c>
      <c r="F80" s="333">
        <v>2350</v>
      </c>
    </row>
    <row r="81" spans="1:6" ht="64.5">
      <c r="A81" s="18">
        <v>2</v>
      </c>
      <c r="B81" s="42">
        <v>200231</v>
      </c>
      <c r="C81" s="143" t="s">
        <v>1214</v>
      </c>
      <c r="D81" s="214" t="s">
        <v>2096</v>
      </c>
      <c r="E81" s="142" t="s">
        <v>1216</v>
      </c>
      <c r="F81" s="334">
        <v>2680</v>
      </c>
    </row>
    <row r="82" spans="1:6" ht="54.75" customHeight="1">
      <c r="A82" s="18">
        <v>2</v>
      </c>
      <c r="B82" s="42">
        <v>200232</v>
      </c>
      <c r="C82" s="143" t="s">
        <v>1214</v>
      </c>
      <c r="D82" s="163" t="s">
        <v>2097</v>
      </c>
      <c r="E82" s="142" t="s">
        <v>1216</v>
      </c>
      <c r="F82" s="334">
        <v>880</v>
      </c>
    </row>
    <row r="83" spans="1:6" s="23" customFormat="1" ht="30" customHeight="1">
      <c r="A83" s="69"/>
      <c r="B83" s="69"/>
      <c r="C83" s="69"/>
      <c r="D83" s="205"/>
      <c r="E83" s="69"/>
      <c r="F83" s="146"/>
    </row>
    <row r="84" spans="2:6" ht="21">
      <c r="B84" s="43"/>
      <c r="F84" s="156"/>
    </row>
    <row r="85" spans="1:6" s="23" customFormat="1" ht="30" customHeight="1">
      <c r="A85" s="407" t="s">
        <v>2205</v>
      </c>
      <c r="B85" s="407"/>
      <c r="C85" s="407"/>
      <c r="D85" s="407"/>
      <c r="E85" s="407"/>
      <c r="F85" s="407"/>
    </row>
    <row r="86" spans="1:6" s="23" customFormat="1" ht="30" customHeight="1" hidden="1">
      <c r="A86" s="407" t="s">
        <v>897</v>
      </c>
      <c r="B86" s="407"/>
      <c r="C86" s="407"/>
      <c r="D86" s="407"/>
      <c r="E86" s="407"/>
      <c r="F86" s="407"/>
    </row>
    <row r="87" spans="1:6" s="23" customFormat="1" ht="30" customHeight="1">
      <c r="A87" s="407" t="s">
        <v>2043</v>
      </c>
      <c r="B87" s="407"/>
      <c r="C87" s="407"/>
      <c r="D87" s="407"/>
      <c r="E87" s="407"/>
      <c r="F87" s="407"/>
    </row>
  </sheetData>
  <sheetProtection/>
  <autoFilter ref="A10:F82"/>
  <mergeCells count="13">
    <mergeCell ref="A12:F12"/>
    <mergeCell ref="A18:F18"/>
    <mergeCell ref="A49:F49"/>
    <mergeCell ref="A87:F87"/>
    <mergeCell ref="B1:F1"/>
    <mergeCell ref="B2:F2"/>
    <mergeCell ref="B3:F3"/>
    <mergeCell ref="A4:F4"/>
    <mergeCell ref="A6:F6"/>
    <mergeCell ref="A7:F7"/>
    <mergeCell ref="A85:F85"/>
    <mergeCell ref="A86:F86"/>
    <mergeCell ref="A8:F8"/>
  </mergeCells>
  <printOptions/>
  <pageMargins left="0.7086614173228347" right="0.7086614173228347" top="0.7480314960629921" bottom="0.7480314960629921" header="0.31496062992125984" footer="0.31496062992125984"/>
  <pageSetup firstPageNumber="76" useFirstPageNumber="1" fitToHeight="0"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209"/>
  <sheetViews>
    <sheetView zoomScalePageLayoutView="0" workbookViewId="0" topLeftCell="A41">
      <selection activeCell="F96" sqref="F96:F103"/>
    </sheetView>
  </sheetViews>
  <sheetFormatPr defaultColWidth="9.140625" defaultRowHeight="12.75"/>
  <cols>
    <col min="1" max="1" width="6.28125" style="58" customWidth="1"/>
    <col min="2" max="2" width="9.7109375" style="54" customWidth="1"/>
    <col min="3" max="3" width="17.7109375" style="359" customWidth="1"/>
    <col min="4" max="4" width="70.7109375" style="232" customWidth="1"/>
    <col min="5" max="5" width="14.7109375" style="51" customWidth="1"/>
    <col min="6" max="6" width="18.7109375" style="233" customWidth="1"/>
    <col min="7" max="7" width="22.7109375" style="352" customWidth="1"/>
    <col min="8" max="8" width="18.7109375" style="345" customWidth="1"/>
    <col min="9" max="9" width="15.00390625" style="256" customWidth="1"/>
    <col min="10" max="10" width="11.8515625" style="1" bestFit="1" customWidth="1"/>
    <col min="11" max="11" width="26.28125" style="1" customWidth="1"/>
    <col min="12" max="12" width="9.140625" style="1" customWidth="1"/>
    <col min="13" max="13" width="40.421875" style="1" customWidth="1"/>
    <col min="14" max="16384" width="9.140625" style="1" customWidth="1"/>
  </cols>
  <sheetData>
    <row r="1" spans="1:9" s="10" customFormat="1" ht="24.75" customHeight="1">
      <c r="A1" s="35"/>
      <c r="B1" s="393" t="s">
        <v>416</v>
      </c>
      <c r="C1" s="393"/>
      <c r="D1" s="393"/>
      <c r="E1" s="393"/>
      <c r="F1" s="393"/>
      <c r="G1" s="351"/>
      <c r="I1" s="255"/>
    </row>
    <row r="2" spans="1:9" s="10" customFormat="1" ht="24.75" customHeight="1">
      <c r="A2" s="35"/>
      <c r="B2" s="393" t="s">
        <v>538</v>
      </c>
      <c r="C2" s="393"/>
      <c r="D2" s="393"/>
      <c r="E2" s="393"/>
      <c r="F2" s="393"/>
      <c r="G2" s="351"/>
      <c r="I2" s="255"/>
    </row>
    <row r="3" spans="2:8" s="10" customFormat="1" ht="24.75" customHeight="1">
      <c r="B3" s="393" t="s">
        <v>2095</v>
      </c>
      <c r="C3" s="393"/>
      <c r="D3" s="393"/>
      <c r="E3" s="393"/>
      <c r="F3" s="393"/>
      <c r="G3" s="247"/>
      <c r="H3" s="66"/>
    </row>
    <row r="4" spans="1:9" s="10" customFormat="1" ht="24.75" customHeight="1">
      <c r="A4" s="35"/>
      <c r="B4" s="393" t="s">
        <v>240</v>
      </c>
      <c r="C4" s="393"/>
      <c r="D4" s="393"/>
      <c r="E4" s="393"/>
      <c r="F4" s="393"/>
      <c r="G4" s="351"/>
      <c r="I4" s="255"/>
    </row>
    <row r="5" spans="1:5" ht="15" customHeight="1">
      <c r="A5" s="38"/>
      <c r="B5" s="429"/>
      <c r="C5" s="429"/>
      <c r="D5" s="429"/>
      <c r="E5" s="429"/>
    </row>
    <row r="6" spans="1:9" s="37" customFormat="1" ht="27" customHeight="1">
      <c r="A6" s="394" t="s">
        <v>1191</v>
      </c>
      <c r="B6" s="394"/>
      <c r="C6" s="394"/>
      <c r="D6" s="394"/>
      <c r="E6" s="394"/>
      <c r="F6" s="394"/>
      <c r="G6" s="250"/>
      <c r="H6" s="253"/>
      <c r="I6" s="257"/>
    </row>
    <row r="7" spans="1:9" s="56" customFormat="1" ht="34.5" customHeight="1">
      <c r="A7" s="433" t="s">
        <v>1461</v>
      </c>
      <c r="B7" s="433"/>
      <c r="C7" s="433"/>
      <c r="D7" s="433"/>
      <c r="E7" s="433"/>
      <c r="F7" s="433"/>
      <c r="G7" s="353"/>
      <c r="H7" s="254"/>
      <c r="I7" s="258"/>
    </row>
    <row r="8" spans="1:9" s="37" customFormat="1" ht="27" customHeight="1">
      <c r="A8" s="394" t="s">
        <v>881</v>
      </c>
      <c r="B8" s="394"/>
      <c r="C8" s="394"/>
      <c r="D8" s="394"/>
      <c r="E8" s="394"/>
      <c r="F8" s="394"/>
      <c r="G8" s="250"/>
      <c r="H8" s="253"/>
      <c r="I8" s="257"/>
    </row>
    <row r="9" spans="1:9" s="2" customFormat="1" ht="15" customHeight="1">
      <c r="A9" s="3"/>
      <c r="B9" s="41"/>
      <c r="C9" s="12"/>
      <c r="D9" s="205"/>
      <c r="E9" s="12"/>
      <c r="F9" s="234"/>
      <c r="G9" s="354"/>
      <c r="H9" s="346"/>
      <c r="I9" s="259"/>
    </row>
    <row r="10" spans="1:9" s="14" customFormat="1" ht="97.5" customHeight="1">
      <c r="A10" s="207" t="s">
        <v>453</v>
      </c>
      <c r="B10" s="55" t="s">
        <v>2420</v>
      </c>
      <c r="C10" s="13" t="s">
        <v>545</v>
      </c>
      <c r="D10" s="11" t="s">
        <v>4</v>
      </c>
      <c r="E10" s="11" t="s">
        <v>399</v>
      </c>
      <c r="F10" s="64" t="s">
        <v>544</v>
      </c>
      <c r="G10" s="355"/>
      <c r="H10" s="340"/>
      <c r="I10" s="260"/>
    </row>
    <row r="11" spans="1:9" s="17" customFormat="1" ht="15" customHeight="1">
      <c r="A11" s="47" t="s">
        <v>400</v>
      </c>
      <c r="B11" s="48" t="s">
        <v>454</v>
      </c>
      <c r="C11" s="49">
        <v>3</v>
      </c>
      <c r="D11" s="50">
        <v>4</v>
      </c>
      <c r="E11" s="47" t="s">
        <v>455</v>
      </c>
      <c r="F11" s="49">
        <v>6</v>
      </c>
      <c r="G11" s="354"/>
      <c r="H11" s="341"/>
      <c r="I11" s="261"/>
    </row>
    <row r="12" spans="1:9" s="211" customFormat="1" ht="39.75" customHeight="1">
      <c r="A12" s="298"/>
      <c r="B12" s="299"/>
      <c r="C12" s="431" t="s">
        <v>1788</v>
      </c>
      <c r="D12" s="431"/>
      <c r="E12" s="431"/>
      <c r="F12" s="432"/>
      <c r="G12" s="356"/>
      <c r="H12" s="301"/>
      <c r="I12" s="302"/>
    </row>
    <row r="13" spans="1:9" s="211" customFormat="1" ht="39.75" customHeight="1">
      <c r="A13" s="303"/>
      <c r="B13" s="304"/>
      <c r="C13" s="431" t="s">
        <v>929</v>
      </c>
      <c r="D13" s="431"/>
      <c r="E13" s="431"/>
      <c r="F13" s="432"/>
      <c r="G13" s="356"/>
      <c r="H13" s="301"/>
      <c r="I13" s="302"/>
    </row>
    <row r="14" spans="1:9" s="34" customFormat="1" ht="75" customHeight="1">
      <c r="A14" s="60">
        <v>3</v>
      </c>
      <c r="B14" s="42">
        <v>300000</v>
      </c>
      <c r="C14" s="59" t="s">
        <v>900</v>
      </c>
      <c r="D14" s="159" t="s">
        <v>1468</v>
      </c>
      <c r="E14" s="46" t="s">
        <v>539</v>
      </c>
      <c r="F14" s="149">
        <v>2500</v>
      </c>
      <c r="G14" s="83"/>
      <c r="H14" s="342"/>
      <c r="I14" s="70"/>
    </row>
    <row r="15" spans="1:9" s="34" customFormat="1" ht="75" customHeight="1">
      <c r="A15" s="18">
        <v>3</v>
      </c>
      <c r="B15" s="42">
        <v>300001</v>
      </c>
      <c r="C15" s="59" t="s">
        <v>901</v>
      </c>
      <c r="D15" s="159" t="s">
        <v>1469</v>
      </c>
      <c r="E15" s="4" t="s">
        <v>539</v>
      </c>
      <c r="F15" s="150">
        <v>2150</v>
      </c>
      <c r="G15" s="297"/>
      <c r="H15" s="342"/>
      <c r="I15" s="70"/>
    </row>
    <row r="16" spans="1:9" s="5" customFormat="1" ht="75" customHeight="1">
      <c r="A16" s="60">
        <v>3</v>
      </c>
      <c r="B16" s="42">
        <v>300002</v>
      </c>
      <c r="C16" s="59" t="s">
        <v>900</v>
      </c>
      <c r="D16" s="159" t="s">
        <v>1470</v>
      </c>
      <c r="E16" s="46" t="s">
        <v>539</v>
      </c>
      <c r="F16" s="149">
        <v>2500</v>
      </c>
      <c r="G16" s="83"/>
      <c r="H16" s="342"/>
      <c r="I16" s="262"/>
    </row>
    <row r="17" spans="1:9" s="5" customFormat="1" ht="75" customHeight="1">
      <c r="A17" s="18">
        <v>3</v>
      </c>
      <c r="B17" s="42">
        <v>300003</v>
      </c>
      <c r="C17" s="59" t="s">
        <v>901</v>
      </c>
      <c r="D17" s="159" t="s">
        <v>1471</v>
      </c>
      <c r="E17" s="4" t="s">
        <v>539</v>
      </c>
      <c r="F17" s="150">
        <v>2150</v>
      </c>
      <c r="G17" s="83"/>
      <c r="H17" s="342"/>
      <c r="I17" s="262"/>
    </row>
    <row r="18" spans="1:9" s="34" customFormat="1" ht="54.75" customHeight="1">
      <c r="A18" s="60">
        <v>3</v>
      </c>
      <c r="B18" s="42">
        <v>300004</v>
      </c>
      <c r="C18" s="59" t="s">
        <v>900</v>
      </c>
      <c r="D18" s="159" t="s">
        <v>1472</v>
      </c>
      <c r="E18" s="4" t="s">
        <v>539</v>
      </c>
      <c r="F18" s="150">
        <v>2000</v>
      </c>
      <c r="G18" s="83"/>
      <c r="H18" s="342"/>
      <c r="I18" s="70"/>
    </row>
    <row r="19" spans="1:9" s="34" customFormat="1" ht="54.75" customHeight="1">
      <c r="A19" s="60">
        <v>3</v>
      </c>
      <c r="B19" s="42">
        <v>300005</v>
      </c>
      <c r="C19" s="59" t="s">
        <v>901</v>
      </c>
      <c r="D19" s="159" t="s">
        <v>1473</v>
      </c>
      <c r="E19" s="4" t="s">
        <v>539</v>
      </c>
      <c r="F19" s="150">
        <v>1700</v>
      </c>
      <c r="G19" s="83"/>
      <c r="H19" s="342"/>
      <c r="I19" s="70"/>
    </row>
    <row r="20" spans="1:10" s="6" customFormat="1" ht="75" customHeight="1">
      <c r="A20" s="18">
        <v>3</v>
      </c>
      <c r="B20" s="42">
        <v>300006</v>
      </c>
      <c r="C20" s="142" t="s">
        <v>1063</v>
      </c>
      <c r="D20" s="160" t="s">
        <v>1474</v>
      </c>
      <c r="E20" s="93" t="s">
        <v>539</v>
      </c>
      <c r="F20" s="150">
        <v>1800</v>
      </c>
      <c r="G20" s="83"/>
      <c r="H20" s="342"/>
      <c r="I20" s="262"/>
      <c r="J20" s="90"/>
    </row>
    <row r="21" spans="1:10" s="6" customFormat="1" ht="75" customHeight="1">
      <c r="A21" s="60">
        <v>3</v>
      </c>
      <c r="B21" s="42">
        <v>300007</v>
      </c>
      <c r="C21" s="142" t="s">
        <v>540</v>
      </c>
      <c r="D21" s="160" t="s">
        <v>1475</v>
      </c>
      <c r="E21" s="93" t="s">
        <v>539</v>
      </c>
      <c r="F21" s="150">
        <v>1500</v>
      </c>
      <c r="G21" s="83"/>
      <c r="H21" s="342"/>
      <c r="I21" s="262"/>
      <c r="J21" s="90"/>
    </row>
    <row r="22" spans="1:9" s="34" customFormat="1" ht="54.75" customHeight="1">
      <c r="A22" s="60">
        <v>3</v>
      </c>
      <c r="B22" s="42">
        <v>300008</v>
      </c>
      <c r="C22" s="59" t="s">
        <v>1243</v>
      </c>
      <c r="D22" s="163" t="s">
        <v>1245</v>
      </c>
      <c r="E22" s="4" t="s">
        <v>243</v>
      </c>
      <c r="F22" s="150">
        <v>2000</v>
      </c>
      <c r="G22" s="250"/>
      <c r="H22" s="342"/>
      <c r="I22" s="70"/>
    </row>
    <row r="23" spans="1:9" s="34" customFormat="1" ht="75" customHeight="1">
      <c r="A23" s="18">
        <v>3</v>
      </c>
      <c r="B23" s="42">
        <v>300009</v>
      </c>
      <c r="C23" s="59" t="s">
        <v>1243</v>
      </c>
      <c r="D23" s="163" t="s">
        <v>1246</v>
      </c>
      <c r="E23" s="4" t="s">
        <v>243</v>
      </c>
      <c r="F23" s="150">
        <v>2500</v>
      </c>
      <c r="G23" s="250"/>
      <c r="H23" s="342"/>
      <c r="I23" s="70"/>
    </row>
    <row r="24" spans="1:9" s="34" customFormat="1" ht="75" customHeight="1">
      <c r="A24" s="60">
        <v>3</v>
      </c>
      <c r="B24" s="42">
        <v>300010</v>
      </c>
      <c r="C24" s="59" t="s">
        <v>1993</v>
      </c>
      <c r="D24" s="163" t="s">
        <v>1994</v>
      </c>
      <c r="E24" s="4" t="s">
        <v>243</v>
      </c>
      <c r="F24" s="150">
        <v>3000</v>
      </c>
      <c r="G24" s="250"/>
      <c r="H24" s="342"/>
      <c r="I24" s="70"/>
    </row>
    <row r="25" spans="1:9" s="34" customFormat="1" ht="54.75" customHeight="1">
      <c r="A25" s="60">
        <v>3</v>
      </c>
      <c r="B25" s="42">
        <v>300011</v>
      </c>
      <c r="C25" s="4" t="s">
        <v>153</v>
      </c>
      <c r="D25" s="223" t="s">
        <v>256</v>
      </c>
      <c r="E25" s="4" t="s">
        <v>243</v>
      </c>
      <c r="F25" s="150">
        <v>1800</v>
      </c>
      <c r="G25" s="250"/>
      <c r="H25" s="342"/>
      <c r="I25" s="70"/>
    </row>
    <row r="26" spans="1:9" s="34" customFormat="1" ht="75" customHeight="1">
      <c r="A26" s="18">
        <v>3</v>
      </c>
      <c r="B26" s="42">
        <v>300012</v>
      </c>
      <c r="C26" s="4" t="s">
        <v>153</v>
      </c>
      <c r="D26" s="223" t="s">
        <v>257</v>
      </c>
      <c r="E26" s="4" t="s">
        <v>243</v>
      </c>
      <c r="F26" s="150">
        <v>2000</v>
      </c>
      <c r="G26" s="250"/>
      <c r="H26" s="342"/>
      <c r="I26" s="70"/>
    </row>
    <row r="27" spans="1:9" s="34" customFormat="1" ht="75" customHeight="1">
      <c r="A27" s="60">
        <v>3</v>
      </c>
      <c r="B27" s="42">
        <v>300013</v>
      </c>
      <c r="C27" s="4" t="s">
        <v>153</v>
      </c>
      <c r="D27" s="223" t="s">
        <v>258</v>
      </c>
      <c r="E27" s="4" t="s">
        <v>243</v>
      </c>
      <c r="F27" s="150">
        <v>3000</v>
      </c>
      <c r="G27" s="250"/>
      <c r="H27" s="342"/>
      <c r="I27" s="70"/>
    </row>
    <row r="28" spans="1:9" s="34" customFormat="1" ht="54.75" customHeight="1">
      <c r="A28" s="18">
        <v>3</v>
      </c>
      <c r="B28" s="42">
        <v>300014</v>
      </c>
      <c r="C28" s="4" t="s">
        <v>153</v>
      </c>
      <c r="D28" s="223" t="s">
        <v>460</v>
      </c>
      <c r="E28" s="4" t="s">
        <v>243</v>
      </c>
      <c r="F28" s="150">
        <v>3600</v>
      </c>
      <c r="G28" s="250"/>
      <c r="H28" s="342"/>
      <c r="I28" s="70"/>
    </row>
    <row r="29" spans="1:9" s="34" customFormat="1" ht="54.75" customHeight="1">
      <c r="A29" s="60">
        <v>3</v>
      </c>
      <c r="B29" s="42">
        <v>300015</v>
      </c>
      <c r="C29" s="4" t="s">
        <v>593</v>
      </c>
      <c r="D29" s="223" t="s">
        <v>594</v>
      </c>
      <c r="E29" s="4" t="s">
        <v>243</v>
      </c>
      <c r="F29" s="150">
        <v>1200</v>
      </c>
      <c r="G29" s="250"/>
      <c r="H29" s="342"/>
      <c r="I29" s="70"/>
    </row>
    <row r="30" spans="1:9" s="34" customFormat="1" ht="54.75" customHeight="1">
      <c r="A30" s="18">
        <v>3</v>
      </c>
      <c r="B30" s="42">
        <v>300016</v>
      </c>
      <c r="C30" s="4" t="s">
        <v>154</v>
      </c>
      <c r="D30" s="223" t="s">
        <v>259</v>
      </c>
      <c r="E30" s="4" t="s">
        <v>243</v>
      </c>
      <c r="F30" s="150">
        <v>1650</v>
      </c>
      <c r="G30" s="250"/>
      <c r="H30" s="342"/>
      <c r="I30" s="70"/>
    </row>
    <row r="31" spans="1:9" s="34" customFormat="1" ht="54.75" customHeight="1">
      <c r="A31" s="60">
        <v>3</v>
      </c>
      <c r="B31" s="42">
        <v>300017</v>
      </c>
      <c r="C31" s="4" t="s">
        <v>458</v>
      </c>
      <c r="D31" s="223" t="s">
        <v>459</v>
      </c>
      <c r="E31" s="4" t="s">
        <v>243</v>
      </c>
      <c r="F31" s="150">
        <v>1500</v>
      </c>
      <c r="G31" s="250"/>
      <c r="H31" s="342"/>
      <c r="I31" s="70"/>
    </row>
    <row r="32" spans="1:9" s="34" customFormat="1" ht="75" customHeight="1">
      <c r="A32" s="18">
        <v>3</v>
      </c>
      <c r="B32" s="42">
        <v>300018</v>
      </c>
      <c r="C32" s="24" t="s">
        <v>155</v>
      </c>
      <c r="D32" s="223" t="s">
        <v>260</v>
      </c>
      <c r="E32" s="4" t="s">
        <v>243</v>
      </c>
      <c r="F32" s="150">
        <v>1800</v>
      </c>
      <c r="G32" s="250"/>
      <c r="H32" s="342"/>
      <c r="I32" s="70"/>
    </row>
    <row r="33" spans="1:9" s="34" customFormat="1" ht="34.5" customHeight="1">
      <c r="A33" s="60">
        <v>3</v>
      </c>
      <c r="B33" s="42">
        <v>300019</v>
      </c>
      <c r="C33" s="4" t="s">
        <v>156</v>
      </c>
      <c r="D33" s="159" t="s">
        <v>261</v>
      </c>
      <c r="E33" s="4" t="s">
        <v>243</v>
      </c>
      <c r="F33" s="150">
        <v>1100</v>
      </c>
      <c r="G33" s="250"/>
      <c r="H33" s="342"/>
      <c r="I33" s="70"/>
    </row>
    <row r="34" spans="1:9" s="34" customFormat="1" ht="34.5" customHeight="1">
      <c r="A34" s="18">
        <v>3</v>
      </c>
      <c r="B34" s="42">
        <v>300020</v>
      </c>
      <c r="C34" s="7" t="s">
        <v>447</v>
      </c>
      <c r="D34" s="163" t="s">
        <v>448</v>
      </c>
      <c r="E34" s="4" t="s">
        <v>243</v>
      </c>
      <c r="F34" s="150">
        <v>1500</v>
      </c>
      <c r="G34" s="250"/>
      <c r="H34" s="342"/>
      <c r="I34" s="70"/>
    </row>
    <row r="35" spans="1:9" s="34" customFormat="1" ht="54.75" customHeight="1">
      <c r="A35" s="60">
        <v>3</v>
      </c>
      <c r="B35" s="42">
        <v>300021</v>
      </c>
      <c r="C35" s="7" t="s">
        <v>449</v>
      </c>
      <c r="D35" s="163" t="s">
        <v>456</v>
      </c>
      <c r="E35" s="4" t="s">
        <v>243</v>
      </c>
      <c r="F35" s="150">
        <v>1000</v>
      </c>
      <c r="G35" s="250"/>
      <c r="H35" s="342"/>
      <c r="I35" s="70"/>
    </row>
    <row r="36" spans="1:9" s="34" customFormat="1" ht="34.5" customHeight="1">
      <c r="A36" s="18">
        <v>3</v>
      </c>
      <c r="B36" s="42">
        <v>300022</v>
      </c>
      <c r="C36" s="7" t="s">
        <v>595</v>
      </c>
      <c r="D36" s="163" t="s">
        <v>457</v>
      </c>
      <c r="E36" s="4" t="s">
        <v>243</v>
      </c>
      <c r="F36" s="150">
        <v>500</v>
      </c>
      <c r="G36" s="250"/>
      <c r="H36" s="342"/>
      <c r="I36" s="70"/>
    </row>
    <row r="37" spans="1:9" s="34" customFormat="1" ht="75" customHeight="1">
      <c r="A37" s="60">
        <v>3</v>
      </c>
      <c r="B37" s="42">
        <v>300023</v>
      </c>
      <c r="C37" s="7" t="s">
        <v>595</v>
      </c>
      <c r="D37" s="163" t="s">
        <v>876</v>
      </c>
      <c r="E37" s="4" t="s">
        <v>243</v>
      </c>
      <c r="F37" s="150">
        <v>1200</v>
      </c>
      <c r="G37" s="250"/>
      <c r="H37" s="342"/>
      <c r="I37" s="70"/>
    </row>
    <row r="38" spans="1:9" s="34" customFormat="1" ht="54.75" customHeight="1">
      <c r="A38" s="18">
        <v>3</v>
      </c>
      <c r="B38" s="42">
        <v>300024</v>
      </c>
      <c r="C38" s="7" t="s">
        <v>450</v>
      </c>
      <c r="D38" s="163" t="s">
        <v>1789</v>
      </c>
      <c r="E38" s="4" t="s">
        <v>243</v>
      </c>
      <c r="F38" s="150">
        <v>5000</v>
      </c>
      <c r="G38" s="250"/>
      <c r="H38" s="342"/>
      <c r="I38" s="70"/>
    </row>
    <row r="39" spans="1:9" s="34" customFormat="1" ht="54.75" customHeight="1">
      <c r="A39" s="60">
        <v>3</v>
      </c>
      <c r="B39" s="42">
        <v>300025</v>
      </c>
      <c r="C39" s="7" t="s">
        <v>451</v>
      </c>
      <c r="D39" s="163" t="s">
        <v>1790</v>
      </c>
      <c r="E39" s="4" t="s">
        <v>243</v>
      </c>
      <c r="F39" s="150">
        <v>1000</v>
      </c>
      <c r="G39" s="250"/>
      <c r="H39" s="342"/>
      <c r="I39" s="70"/>
    </row>
    <row r="40" spans="1:9" s="34" customFormat="1" ht="34.5" customHeight="1">
      <c r="A40" s="60">
        <v>3</v>
      </c>
      <c r="B40" s="42">
        <v>300026</v>
      </c>
      <c r="C40" s="4" t="s">
        <v>461</v>
      </c>
      <c r="D40" s="159" t="s">
        <v>480</v>
      </c>
      <c r="E40" s="4" t="s">
        <v>243</v>
      </c>
      <c r="F40" s="150">
        <v>7000</v>
      </c>
      <c r="G40" s="250"/>
      <c r="H40" s="342"/>
      <c r="I40" s="274"/>
    </row>
    <row r="41" spans="1:9" s="34" customFormat="1" ht="54.75" customHeight="1">
      <c r="A41" s="18">
        <v>3</v>
      </c>
      <c r="B41" s="42">
        <v>300027</v>
      </c>
      <c r="C41" s="4" t="s">
        <v>596</v>
      </c>
      <c r="D41" s="163" t="s">
        <v>1791</v>
      </c>
      <c r="E41" s="4" t="s">
        <v>243</v>
      </c>
      <c r="F41" s="150">
        <v>500</v>
      </c>
      <c r="G41" s="250"/>
      <c r="H41" s="342"/>
      <c r="I41" s="70"/>
    </row>
    <row r="42" spans="1:9" s="34" customFormat="1" ht="34.5" customHeight="1">
      <c r="A42" s="60">
        <v>3</v>
      </c>
      <c r="B42" s="42">
        <v>300028</v>
      </c>
      <c r="C42" s="4" t="s">
        <v>597</v>
      </c>
      <c r="D42" s="162" t="s">
        <v>478</v>
      </c>
      <c r="E42" s="4" t="s">
        <v>243</v>
      </c>
      <c r="F42" s="150">
        <v>1200</v>
      </c>
      <c r="G42" s="250"/>
      <c r="H42" s="342"/>
      <c r="I42" s="70"/>
    </row>
    <row r="43" spans="1:9" s="34" customFormat="1" ht="54.75" customHeight="1">
      <c r="A43" s="18">
        <v>3</v>
      </c>
      <c r="B43" s="42">
        <v>300029</v>
      </c>
      <c r="C43" s="4"/>
      <c r="D43" s="159" t="s">
        <v>598</v>
      </c>
      <c r="E43" s="4" t="s">
        <v>243</v>
      </c>
      <c r="F43" s="150">
        <v>4850</v>
      </c>
      <c r="G43" s="250"/>
      <c r="H43" s="342"/>
      <c r="I43" s="70"/>
    </row>
    <row r="44" spans="1:9" s="34" customFormat="1" ht="34.5" customHeight="1">
      <c r="A44" s="60">
        <v>3</v>
      </c>
      <c r="B44" s="42">
        <v>300030</v>
      </c>
      <c r="C44" s="44" t="s">
        <v>599</v>
      </c>
      <c r="D44" s="166" t="s">
        <v>600</v>
      </c>
      <c r="E44" s="44" t="s">
        <v>243</v>
      </c>
      <c r="F44" s="151">
        <v>20000</v>
      </c>
      <c r="G44" s="250"/>
      <c r="H44" s="342"/>
      <c r="I44" s="70"/>
    </row>
    <row r="45" spans="1:9" s="6" customFormat="1" ht="75" customHeight="1">
      <c r="A45" s="18">
        <v>3</v>
      </c>
      <c r="B45" s="42">
        <v>300031</v>
      </c>
      <c r="C45" s="4" t="s">
        <v>1074</v>
      </c>
      <c r="D45" s="159" t="s">
        <v>1244</v>
      </c>
      <c r="E45" s="4" t="s">
        <v>1172</v>
      </c>
      <c r="F45" s="150">
        <v>6000</v>
      </c>
      <c r="G45" s="248"/>
      <c r="H45" s="342"/>
      <c r="I45" s="263"/>
    </row>
    <row r="46" spans="1:12" s="6" customFormat="1" ht="54.75" customHeight="1">
      <c r="A46" s="18">
        <v>3</v>
      </c>
      <c r="B46" s="42">
        <v>300032</v>
      </c>
      <c r="C46" s="4"/>
      <c r="D46" s="159" t="s">
        <v>601</v>
      </c>
      <c r="E46" s="4" t="s">
        <v>2193</v>
      </c>
      <c r="F46" s="150">
        <v>1000</v>
      </c>
      <c r="G46" s="246"/>
      <c r="H46" s="342"/>
      <c r="I46" s="264"/>
      <c r="J46" s="95"/>
      <c r="K46" s="33"/>
      <c r="L46" s="20"/>
    </row>
    <row r="47" spans="1:12" s="6" customFormat="1" ht="34.5" customHeight="1">
      <c r="A47" s="18">
        <v>3</v>
      </c>
      <c r="B47" s="42">
        <v>300033</v>
      </c>
      <c r="C47" s="4" t="s">
        <v>1001</v>
      </c>
      <c r="D47" s="159" t="s">
        <v>918</v>
      </c>
      <c r="E47" s="4" t="s">
        <v>1002</v>
      </c>
      <c r="F47" s="150">
        <v>1200</v>
      </c>
      <c r="G47" s="246"/>
      <c r="H47" s="342"/>
      <c r="I47" s="264"/>
      <c r="J47" s="95"/>
      <c r="K47" s="33"/>
      <c r="L47" s="20"/>
    </row>
    <row r="48" spans="1:12" s="6" customFormat="1" ht="34.5" customHeight="1">
      <c r="A48" s="18">
        <v>3</v>
      </c>
      <c r="B48" s="42">
        <v>300034</v>
      </c>
      <c r="C48" s="4" t="s">
        <v>1001</v>
      </c>
      <c r="D48" s="159" t="s">
        <v>2133</v>
      </c>
      <c r="E48" s="4" t="s">
        <v>1002</v>
      </c>
      <c r="F48" s="150">
        <v>1200</v>
      </c>
      <c r="G48" s="246"/>
      <c r="H48" s="342"/>
      <c r="I48" s="264"/>
      <c r="J48" s="95"/>
      <c r="K48" s="33"/>
      <c r="L48" s="20"/>
    </row>
    <row r="49" spans="1:10" s="8" customFormat="1" ht="90" customHeight="1">
      <c r="A49" s="391" t="s">
        <v>1795</v>
      </c>
      <c r="B49" s="391"/>
      <c r="C49" s="391"/>
      <c r="D49" s="391"/>
      <c r="E49" s="391"/>
      <c r="F49" s="392"/>
      <c r="G49" s="250"/>
      <c r="H49" s="65"/>
      <c r="I49" s="305"/>
      <c r="J49" s="65"/>
    </row>
    <row r="50" spans="1:11" s="38" customFormat="1" ht="99.75" customHeight="1">
      <c r="A50" s="335">
        <v>3</v>
      </c>
      <c r="B50" s="42">
        <v>300200</v>
      </c>
      <c r="C50" s="438" t="s">
        <v>1794</v>
      </c>
      <c r="D50" s="439"/>
      <c r="E50" s="139" t="s">
        <v>931</v>
      </c>
      <c r="F50" s="235">
        <f>J50</f>
        <v>28005</v>
      </c>
      <c r="G50" s="83"/>
      <c r="H50" s="347">
        <v>26855</v>
      </c>
      <c r="I50" s="336"/>
      <c r="J50" s="222">
        <f>SUM(J51:J94)</f>
        <v>28005</v>
      </c>
      <c r="K50" s="316">
        <f>J50-F50</f>
        <v>0</v>
      </c>
    </row>
    <row r="51" spans="1:11" s="8" customFormat="1" ht="75" customHeight="1">
      <c r="A51" s="428"/>
      <c r="B51" s="428"/>
      <c r="C51" s="59" t="s">
        <v>1243</v>
      </c>
      <c r="D51" s="163" t="s">
        <v>1246</v>
      </c>
      <c r="E51" s="59" t="s">
        <v>861</v>
      </c>
      <c r="F51" s="430"/>
      <c r="G51" s="250"/>
      <c r="H51" s="358">
        <v>2</v>
      </c>
      <c r="I51" s="370">
        <v>2500</v>
      </c>
      <c r="J51" s="251">
        <f>H51*I51</f>
        <v>5000</v>
      </c>
      <c r="K51" s="361"/>
    </row>
    <row r="52" spans="1:10" s="8" customFormat="1" ht="54.75" customHeight="1">
      <c r="A52" s="428"/>
      <c r="B52" s="428"/>
      <c r="C52" s="4" t="s">
        <v>1231</v>
      </c>
      <c r="D52" s="160" t="s">
        <v>1447</v>
      </c>
      <c r="E52" s="59" t="s">
        <v>243</v>
      </c>
      <c r="F52" s="430"/>
      <c r="G52" s="250"/>
      <c r="H52" s="358">
        <v>1</v>
      </c>
      <c r="I52" s="370">
        <v>2000</v>
      </c>
      <c r="J52" s="251">
        <f aca="true" t="shared" si="0" ref="J52:J113">H52*I52</f>
        <v>2000</v>
      </c>
    </row>
    <row r="53" spans="1:10" s="8" customFormat="1" ht="54.75" customHeight="1">
      <c r="A53" s="428"/>
      <c r="B53" s="428"/>
      <c r="C53" s="4" t="s">
        <v>1050</v>
      </c>
      <c r="D53" s="159" t="s">
        <v>1446</v>
      </c>
      <c r="E53" s="59" t="s">
        <v>243</v>
      </c>
      <c r="F53" s="430"/>
      <c r="G53" s="250"/>
      <c r="H53" s="358">
        <v>1</v>
      </c>
      <c r="I53" s="370">
        <v>1800</v>
      </c>
      <c r="J53" s="251">
        <f t="shared" si="0"/>
        <v>1800</v>
      </c>
    </row>
    <row r="54" spans="1:10" s="8" customFormat="1" ht="75" customHeight="1">
      <c r="A54" s="428"/>
      <c r="B54" s="428"/>
      <c r="C54" s="4" t="s">
        <v>1233</v>
      </c>
      <c r="D54" s="160" t="s">
        <v>1448</v>
      </c>
      <c r="E54" s="59" t="s">
        <v>243</v>
      </c>
      <c r="F54" s="430"/>
      <c r="G54" s="83"/>
      <c r="H54" s="358">
        <v>1</v>
      </c>
      <c r="I54" s="370">
        <v>2500</v>
      </c>
      <c r="J54" s="251">
        <f t="shared" si="0"/>
        <v>2500</v>
      </c>
    </row>
    <row r="55" spans="1:10" s="8" customFormat="1" ht="78" customHeight="1">
      <c r="A55" s="428"/>
      <c r="B55" s="428"/>
      <c r="C55" s="72" t="s">
        <v>118</v>
      </c>
      <c r="D55" s="191" t="s">
        <v>2134</v>
      </c>
      <c r="E55" s="59" t="s">
        <v>243</v>
      </c>
      <c r="F55" s="430"/>
      <c r="G55" s="250"/>
      <c r="H55" s="358">
        <v>1</v>
      </c>
      <c r="I55" s="370">
        <v>350</v>
      </c>
      <c r="J55" s="251">
        <f t="shared" si="0"/>
        <v>350</v>
      </c>
    </row>
    <row r="56" spans="1:10" s="8" customFormat="1" ht="34.5" customHeight="1">
      <c r="A56" s="428"/>
      <c r="B56" s="428"/>
      <c r="C56" s="329" t="s">
        <v>2149</v>
      </c>
      <c r="D56" s="193" t="s">
        <v>2148</v>
      </c>
      <c r="E56" s="59" t="s">
        <v>243</v>
      </c>
      <c r="F56" s="430"/>
      <c r="G56" s="250"/>
      <c r="H56" s="358">
        <v>1</v>
      </c>
      <c r="I56" s="370">
        <v>250</v>
      </c>
      <c r="J56" s="251">
        <f t="shared" si="0"/>
        <v>250</v>
      </c>
    </row>
    <row r="57" spans="1:10" s="8" customFormat="1" ht="54.75" customHeight="1">
      <c r="A57" s="428"/>
      <c r="B57" s="428"/>
      <c r="C57" s="4" t="s">
        <v>1291</v>
      </c>
      <c r="D57" s="159" t="s">
        <v>1292</v>
      </c>
      <c r="E57" s="59" t="s">
        <v>243</v>
      </c>
      <c r="F57" s="430"/>
      <c r="G57" s="250"/>
      <c r="H57" s="358">
        <v>1</v>
      </c>
      <c r="I57" s="370">
        <v>500</v>
      </c>
      <c r="J57" s="251">
        <f t="shared" si="0"/>
        <v>500</v>
      </c>
    </row>
    <row r="58" spans="1:11" s="8" customFormat="1" ht="54.75" customHeight="1">
      <c r="A58" s="428"/>
      <c r="B58" s="428"/>
      <c r="C58" s="96" t="s">
        <v>1277</v>
      </c>
      <c r="D58" s="191" t="s">
        <v>1278</v>
      </c>
      <c r="E58" s="59" t="s">
        <v>243</v>
      </c>
      <c r="F58" s="430"/>
      <c r="G58" s="250"/>
      <c r="H58" s="358">
        <v>1</v>
      </c>
      <c r="I58" s="370">
        <v>575</v>
      </c>
      <c r="J58" s="251">
        <f t="shared" si="0"/>
        <v>575</v>
      </c>
      <c r="K58" s="68"/>
    </row>
    <row r="59" spans="1:11" s="8" customFormat="1" ht="34.5" customHeight="1">
      <c r="A59" s="428"/>
      <c r="B59" s="428"/>
      <c r="C59" s="4" t="s">
        <v>1151</v>
      </c>
      <c r="D59" s="159" t="s">
        <v>1466</v>
      </c>
      <c r="E59" s="59" t="s">
        <v>243</v>
      </c>
      <c r="F59" s="430"/>
      <c r="G59" s="83"/>
      <c r="H59" s="358">
        <v>1</v>
      </c>
      <c r="I59" s="370">
        <v>300</v>
      </c>
      <c r="J59" s="251">
        <f t="shared" si="0"/>
        <v>300</v>
      </c>
      <c r="K59" s="106"/>
    </row>
    <row r="60" spans="1:11" s="8" customFormat="1" ht="34.5" customHeight="1">
      <c r="A60" s="428"/>
      <c r="B60" s="428"/>
      <c r="C60" s="4" t="s">
        <v>1155</v>
      </c>
      <c r="D60" s="159" t="s">
        <v>2375</v>
      </c>
      <c r="E60" s="59" t="s">
        <v>243</v>
      </c>
      <c r="F60" s="430"/>
      <c r="G60" s="83"/>
      <c r="H60" s="358">
        <v>1</v>
      </c>
      <c r="I60" s="370">
        <v>300</v>
      </c>
      <c r="J60" s="251">
        <f t="shared" si="0"/>
        <v>300</v>
      </c>
      <c r="K60" s="106"/>
    </row>
    <row r="61" spans="1:11" s="8" customFormat="1" ht="34.5" customHeight="1">
      <c r="A61" s="428"/>
      <c r="B61" s="428"/>
      <c r="C61" s="4" t="s">
        <v>846</v>
      </c>
      <c r="D61" s="159" t="s">
        <v>2376</v>
      </c>
      <c r="E61" s="59" t="s">
        <v>243</v>
      </c>
      <c r="F61" s="430"/>
      <c r="G61" s="83"/>
      <c r="H61" s="358">
        <v>1</v>
      </c>
      <c r="I61" s="370">
        <v>300</v>
      </c>
      <c r="J61" s="251">
        <f t="shared" si="0"/>
        <v>300</v>
      </c>
      <c r="K61" s="106"/>
    </row>
    <row r="62" spans="1:10" s="8" customFormat="1" ht="34.5" customHeight="1">
      <c r="A62" s="428"/>
      <c r="B62" s="428"/>
      <c r="C62" s="4" t="s">
        <v>1153</v>
      </c>
      <c r="D62" s="159" t="s">
        <v>1467</v>
      </c>
      <c r="E62" s="59" t="s">
        <v>243</v>
      </c>
      <c r="F62" s="430"/>
      <c r="G62" s="250"/>
      <c r="H62" s="358">
        <v>1</v>
      </c>
      <c r="I62" s="370">
        <v>300</v>
      </c>
      <c r="J62" s="251">
        <f t="shared" si="0"/>
        <v>300</v>
      </c>
    </row>
    <row r="63" spans="1:11" s="8" customFormat="1" ht="117" customHeight="1">
      <c r="A63" s="428"/>
      <c r="B63" s="428"/>
      <c r="C63" s="4" t="s">
        <v>130</v>
      </c>
      <c r="D63" s="159" t="s">
        <v>1449</v>
      </c>
      <c r="E63" s="59" t="s">
        <v>243</v>
      </c>
      <c r="F63" s="430"/>
      <c r="G63" s="83"/>
      <c r="H63" s="358">
        <v>1</v>
      </c>
      <c r="I63" s="370">
        <v>765</v>
      </c>
      <c r="J63" s="251">
        <f t="shared" si="0"/>
        <v>765</v>
      </c>
      <c r="K63" s="106"/>
    </row>
    <row r="64" spans="1:10" s="8" customFormat="1" ht="94.5" customHeight="1">
      <c r="A64" s="428"/>
      <c r="B64" s="428"/>
      <c r="C64" s="4" t="s">
        <v>709</v>
      </c>
      <c r="D64" s="159" t="s">
        <v>1999</v>
      </c>
      <c r="E64" s="59" t="s">
        <v>861</v>
      </c>
      <c r="F64" s="430"/>
      <c r="G64" s="250"/>
      <c r="H64" s="358">
        <v>2</v>
      </c>
      <c r="I64" s="370">
        <v>415</v>
      </c>
      <c r="J64" s="251">
        <f t="shared" si="0"/>
        <v>830</v>
      </c>
    </row>
    <row r="65" spans="1:10" s="8" customFormat="1" ht="54.75" customHeight="1">
      <c r="A65" s="428"/>
      <c r="B65" s="428"/>
      <c r="C65" s="7" t="s">
        <v>303</v>
      </c>
      <c r="D65" s="163" t="s">
        <v>304</v>
      </c>
      <c r="E65" s="59" t="s">
        <v>243</v>
      </c>
      <c r="F65" s="430"/>
      <c r="G65" s="250"/>
      <c r="H65" s="358">
        <v>1</v>
      </c>
      <c r="I65" s="370">
        <v>285</v>
      </c>
      <c r="J65" s="251">
        <f t="shared" si="0"/>
        <v>285</v>
      </c>
    </row>
    <row r="66" spans="1:10" s="8" customFormat="1" ht="54.75" customHeight="1">
      <c r="A66" s="428"/>
      <c r="B66" s="428"/>
      <c r="C66" s="7" t="s">
        <v>87</v>
      </c>
      <c r="D66" s="163" t="s">
        <v>1329</v>
      </c>
      <c r="E66" s="59" t="s">
        <v>243</v>
      </c>
      <c r="F66" s="430"/>
      <c r="G66" s="250"/>
      <c r="H66" s="358">
        <v>1</v>
      </c>
      <c r="I66" s="370">
        <v>380</v>
      </c>
      <c r="J66" s="251">
        <f t="shared" si="0"/>
        <v>380</v>
      </c>
    </row>
    <row r="67" spans="1:10" s="8" customFormat="1" ht="34.5" customHeight="1">
      <c r="A67" s="428"/>
      <c r="B67" s="428"/>
      <c r="C67" s="97" t="s">
        <v>490</v>
      </c>
      <c r="D67" s="159" t="s">
        <v>491</v>
      </c>
      <c r="E67" s="59" t="s">
        <v>243</v>
      </c>
      <c r="F67" s="430"/>
      <c r="G67" s="250"/>
      <c r="H67" s="358">
        <v>1</v>
      </c>
      <c r="I67" s="370">
        <v>135</v>
      </c>
      <c r="J67" s="251">
        <f t="shared" si="0"/>
        <v>135</v>
      </c>
    </row>
    <row r="68" spans="1:10" s="8" customFormat="1" ht="34.5" customHeight="1">
      <c r="A68" s="428"/>
      <c r="B68" s="428"/>
      <c r="C68" s="7" t="s">
        <v>71</v>
      </c>
      <c r="D68" s="163" t="s">
        <v>283</v>
      </c>
      <c r="E68" s="59" t="s">
        <v>243</v>
      </c>
      <c r="F68" s="430"/>
      <c r="G68" s="250"/>
      <c r="H68" s="358">
        <v>1</v>
      </c>
      <c r="I68" s="370">
        <v>75</v>
      </c>
      <c r="J68" s="251">
        <f t="shared" si="0"/>
        <v>75</v>
      </c>
    </row>
    <row r="69" spans="1:10" s="8" customFormat="1" ht="34.5" customHeight="1">
      <c r="A69" s="428"/>
      <c r="B69" s="428"/>
      <c r="C69" s="7" t="s">
        <v>73</v>
      </c>
      <c r="D69" s="163" t="s">
        <v>284</v>
      </c>
      <c r="E69" s="59" t="s">
        <v>243</v>
      </c>
      <c r="F69" s="430"/>
      <c r="G69" s="250"/>
      <c r="H69" s="358">
        <v>1</v>
      </c>
      <c r="I69" s="370">
        <v>75</v>
      </c>
      <c r="J69" s="251">
        <f t="shared" si="0"/>
        <v>75</v>
      </c>
    </row>
    <row r="70" spans="1:10" s="8" customFormat="1" ht="54.75" customHeight="1">
      <c r="A70" s="428"/>
      <c r="B70" s="428"/>
      <c r="C70" s="7" t="s">
        <v>74</v>
      </c>
      <c r="D70" s="163" t="s">
        <v>281</v>
      </c>
      <c r="E70" s="59" t="s">
        <v>243</v>
      </c>
      <c r="F70" s="430"/>
      <c r="G70" s="250"/>
      <c r="H70" s="358">
        <v>1</v>
      </c>
      <c r="I70" s="370">
        <v>85</v>
      </c>
      <c r="J70" s="251">
        <f t="shared" si="0"/>
        <v>85</v>
      </c>
    </row>
    <row r="71" spans="1:10" s="8" customFormat="1" ht="54.75" customHeight="1">
      <c r="A71" s="428"/>
      <c r="B71" s="428"/>
      <c r="C71" s="7" t="s">
        <v>492</v>
      </c>
      <c r="D71" s="191" t="s">
        <v>1302</v>
      </c>
      <c r="E71" s="59" t="s">
        <v>243</v>
      </c>
      <c r="F71" s="430"/>
      <c r="G71" s="250"/>
      <c r="H71" s="358">
        <v>1</v>
      </c>
      <c r="I71" s="370">
        <v>80</v>
      </c>
      <c r="J71" s="251">
        <f t="shared" si="0"/>
        <v>80</v>
      </c>
    </row>
    <row r="72" spans="1:10" s="8" customFormat="1" ht="54.75" customHeight="1">
      <c r="A72" s="428"/>
      <c r="B72" s="428"/>
      <c r="C72" s="7" t="s">
        <v>84</v>
      </c>
      <c r="D72" s="191" t="s">
        <v>1308</v>
      </c>
      <c r="E72" s="59" t="s">
        <v>243</v>
      </c>
      <c r="F72" s="430"/>
      <c r="G72" s="250"/>
      <c r="H72" s="358">
        <v>1</v>
      </c>
      <c r="I72" s="370">
        <v>80</v>
      </c>
      <c r="J72" s="251">
        <f t="shared" si="0"/>
        <v>80</v>
      </c>
    </row>
    <row r="73" spans="1:10" s="8" customFormat="1" ht="54.75" customHeight="1">
      <c r="A73" s="428"/>
      <c r="B73" s="428"/>
      <c r="C73" s="7" t="s">
        <v>83</v>
      </c>
      <c r="D73" s="191" t="s">
        <v>1309</v>
      </c>
      <c r="E73" s="59" t="s">
        <v>243</v>
      </c>
      <c r="F73" s="430"/>
      <c r="G73" s="250"/>
      <c r="H73" s="358">
        <v>1</v>
      </c>
      <c r="I73" s="370">
        <v>80</v>
      </c>
      <c r="J73" s="251">
        <f t="shared" si="0"/>
        <v>80</v>
      </c>
    </row>
    <row r="74" spans="1:10" s="8" customFormat="1" ht="34.5" customHeight="1">
      <c r="A74" s="428"/>
      <c r="B74" s="428"/>
      <c r="C74" s="7" t="s">
        <v>75</v>
      </c>
      <c r="D74" s="163" t="s">
        <v>280</v>
      </c>
      <c r="E74" s="59" t="s">
        <v>243</v>
      </c>
      <c r="F74" s="430"/>
      <c r="G74" s="250"/>
      <c r="H74" s="358">
        <v>1</v>
      </c>
      <c r="I74" s="370">
        <v>80</v>
      </c>
      <c r="J74" s="251">
        <f t="shared" si="0"/>
        <v>80</v>
      </c>
    </row>
    <row r="75" spans="1:10" s="8" customFormat="1" ht="54.75" customHeight="1">
      <c r="A75" s="428"/>
      <c r="B75" s="428"/>
      <c r="C75" s="96" t="s">
        <v>1346</v>
      </c>
      <c r="D75" s="159" t="s">
        <v>315</v>
      </c>
      <c r="E75" s="59" t="s">
        <v>243</v>
      </c>
      <c r="F75" s="430"/>
      <c r="G75" s="83"/>
      <c r="H75" s="358">
        <v>1</v>
      </c>
      <c r="I75" s="370">
        <v>170</v>
      </c>
      <c r="J75" s="251">
        <f t="shared" si="0"/>
        <v>170</v>
      </c>
    </row>
    <row r="76" spans="1:10" s="8" customFormat="1" ht="54.75" customHeight="1">
      <c r="A76" s="428"/>
      <c r="B76" s="428"/>
      <c r="C76" s="24" t="s">
        <v>1347</v>
      </c>
      <c r="D76" s="191" t="s">
        <v>1348</v>
      </c>
      <c r="E76" s="59" t="s">
        <v>243</v>
      </c>
      <c r="F76" s="430"/>
      <c r="G76" s="250"/>
      <c r="H76" s="358">
        <v>1</v>
      </c>
      <c r="I76" s="370">
        <v>200</v>
      </c>
      <c r="J76" s="251">
        <f t="shared" si="0"/>
        <v>200</v>
      </c>
    </row>
    <row r="77" spans="1:10" s="8" customFormat="1" ht="75" customHeight="1">
      <c r="A77" s="428"/>
      <c r="B77" s="428"/>
      <c r="C77" s="99" t="s">
        <v>1192</v>
      </c>
      <c r="D77" s="204" t="s">
        <v>1193</v>
      </c>
      <c r="E77" s="59" t="s">
        <v>243</v>
      </c>
      <c r="F77" s="430"/>
      <c r="G77" s="250"/>
      <c r="H77" s="358">
        <v>1</v>
      </c>
      <c r="I77" s="370">
        <v>665</v>
      </c>
      <c r="J77" s="251">
        <f t="shared" si="0"/>
        <v>665</v>
      </c>
    </row>
    <row r="78" spans="1:10" s="8" customFormat="1" ht="75" customHeight="1">
      <c r="A78" s="428"/>
      <c r="B78" s="428"/>
      <c r="C78" s="99" t="s">
        <v>1198</v>
      </c>
      <c r="D78" s="204" t="s">
        <v>1995</v>
      </c>
      <c r="E78" s="59" t="s">
        <v>243</v>
      </c>
      <c r="F78" s="430"/>
      <c r="G78" s="250"/>
      <c r="H78" s="358">
        <v>1</v>
      </c>
      <c r="I78" s="370">
        <v>990</v>
      </c>
      <c r="J78" s="251">
        <f t="shared" si="0"/>
        <v>990</v>
      </c>
    </row>
    <row r="79" spans="1:10" s="8" customFormat="1" ht="34.5" customHeight="1">
      <c r="A79" s="428"/>
      <c r="B79" s="428"/>
      <c r="C79" s="99" t="s">
        <v>88</v>
      </c>
      <c r="D79" s="204" t="s">
        <v>1996</v>
      </c>
      <c r="E79" s="59" t="s">
        <v>243</v>
      </c>
      <c r="F79" s="430"/>
      <c r="G79" s="250"/>
      <c r="H79" s="358">
        <v>1</v>
      </c>
      <c r="I79" s="370">
        <v>480</v>
      </c>
      <c r="J79" s="251">
        <f t="shared" si="0"/>
        <v>480</v>
      </c>
    </row>
    <row r="80" spans="1:10" s="8" customFormat="1" ht="34.5" customHeight="1">
      <c r="A80" s="428"/>
      <c r="B80" s="428"/>
      <c r="C80" s="99" t="s">
        <v>68</v>
      </c>
      <c r="D80" s="204" t="s">
        <v>1997</v>
      </c>
      <c r="E80" s="59" t="s">
        <v>243</v>
      </c>
      <c r="F80" s="430"/>
      <c r="G80" s="250"/>
      <c r="H80" s="358">
        <v>1</v>
      </c>
      <c r="I80" s="370">
        <v>100</v>
      </c>
      <c r="J80" s="251">
        <f t="shared" si="0"/>
        <v>100</v>
      </c>
    </row>
    <row r="81" spans="1:10" s="8" customFormat="1" ht="54.75" customHeight="1">
      <c r="A81" s="428"/>
      <c r="B81" s="428"/>
      <c r="C81" s="4" t="s">
        <v>16</v>
      </c>
      <c r="D81" s="159" t="s">
        <v>766</v>
      </c>
      <c r="E81" s="59" t="s">
        <v>243</v>
      </c>
      <c r="F81" s="430"/>
      <c r="G81" s="250"/>
      <c r="H81" s="358">
        <v>1</v>
      </c>
      <c r="I81" s="370">
        <v>550</v>
      </c>
      <c r="J81" s="251">
        <f t="shared" si="0"/>
        <v>550</v>
      </c>
    </row>
    <row r="82" spans="1:10" s="8" customFormat="1" ht="75" customHeight="1">
      <c r="A82" s="428"/>
      <c r="B82" s="428"/>
      <c r="C82" s="24" t="s">
        <v>782</v>
      </c>
      <c r="D82" s="167" t="s">
        <v>783</v>
      </c>
      <c r="E82" s="59" t="s">
        <v>243</v>
      </c>
      <c r="F82" s="430"/>
      <c r="G82" s="250"/>
      <c r="H82" s="358">
        <v>1</v>
      </c>
      <c r="I82" s="370">
        <v>400</v>
      </c>
      <c r="J82" s="251">
        <f t="shared" si="0"/>
        <v>400</v>
      </c>
    </row>
    <row r="83" spans="1:10" s="8" customFormat="1" ht="54.75" customHeight="1">
      <c r="A83" s="428"/>
      <c r="B83" s="428"/>
      <c r="C83" s="4" t="s">
        <v>127</v>
      </c>
      <c r="D83" s="159" t="s">
        <v>725</v>
      </c>
      <c r="E83" s="59" t="s">
        <v>243</v>
      </c>
      <c r="F83" s="430"/>
      <c r="G83" s="250"/>
      <c r="H83" s="358">
        <v>1</v>
      </c>
      <c r="I83" s="370">
        <v>300</v>
      </c>
      <c r="J83" s="251">
        <f t="shared" si="0"/>
        <v>300</v>
      </c>
    </row>
    <row r="84" spans="1:11" s="8" customFormat="1" ht="54.75" customHeight="1">
      <c r="A84" s="428"/>
      <c r="B84" s="428"/>
      <c r="C84" s="4" t="s">
        <v>733</v>
      </c>
      <c r="D84" s="159" t="s">
        <v>734</v>
      </c>
      <c r="E84" s="59" t="s">
        <v>243</v>
      </c>
      <c r="F84" s="430"/>
      <c r="G84" s="83"/>
      <c r="H84" s="358">
        <v>1</v>
      </c>
      <c r="I84" s="370">
        <v>650</v>
      </c>
      <c r="J84" s="251">
        <f t="shared" si="0"/>
        <v>650</v>
      </c>
      <c r="K84" s="106"/>
    </row>
    <row r="85" spans="1:10" s="8" customFormat="1" ht="34.5" customHeight="1">
      <c r="A85" s="428"/>
      <c r="B85" s="428"/>
      <c r="C85" s="32" t="s">
        <v>789</v>
      </c>
      <c r="D85" s="196" t="s">
        <v>790</v>
      </c>
      <c r="E85" s="59" t="s">
        <v>243</v>
      </c>
      <c r="F85" s="430"/>
      <c r="G85" s="250"/>
      <c r="H85" s="358">
        <v>1</v>
      </c>
      <c r="I85" s="370">
        <v>280</v>
      </c>
      <c r="J85" s="251">
        <f t="shared" si="0"/>
        <v>280</v>
      </c>
    </row>
    <row r="86" spans="1:10" s="8" customFormat="1" ht="54.75" customHeight="1">
      <c r="A86" s="428"/>
      <c r="B86" s="428"/>
      <c r="C86" s="4" t="s">
        <v>153</v>
      </c>
      <c r="D86" s="223" t="s">
        <v>256</v>
      </c>
      <c r="E86" s="59" t="s">
        <v>243</v>
      </c>
      <c r="F86" s="430"/>
      <c r="G86" s="250"/>
      <c r="H86" s="358">
        <v>1</v>
      </c>
      <c r="I86" s="370">
        <v>1800</v>
      </c>
      <c r="J86" s="251">
        <f t="shared" si="0"/>
        <v>1800</v>
      </c>
    </row>
    <row r="87" spans="1:10" s="8" customFormat="1" ht="34.5" customHeight="1">
      <c r="A87" s="428"/>
      <c r="B87" s="428"/>
      <c r="C87" s="4" t="s">
        <v>61</v>
      </c>
      <c r="D87" s="159" t="s">
        <v>433</v>
      </c>
      <c r="E87" s="59" t="s">
        <v>243</v>
      </c>
      <c r="F87" s="430"/>
      <c r="G87" s="250"/>
      <c r="H87" s="358">
        <v>1</v>
      </c>
      <c r="I87" s="370">
        <v>550</v>
      </c>
      <c r="J87" s="251">
        <f t="shared" si="0"/>
        <v>550</v>
      </c>
    </row>
    <row r="88" spans="1:10" s="8" customFormat="1" ht="54.75" customHeight="1">
      <c r="A88" s="428"/>
      <c r="B88" s="428"/>
      <c r="C88" s="24" t="s">
        <v>1352</v>
      </c>
      <c r="D88" s="191" t="s">
        <v>1350</v>
      </c>
      <c r="E88" s="59" t="s">
        <v>243</v>
      </c>
      <c r="F88" s="430"/>
      <c r="G88" s="250"/>
      <c r="H88" s="358">
        <v>1</v>
      </c>
      <c r="I88" s="370">
        <v>100</v>
      </c>
      <c r="J88" s="251">
        <f t="shared" si="0"/>
        <v>100</v>
      </c>
    </row>
    <row r="89" spans="1:10" s="8" customFormat="1" ht="34.5" customHeight="1">
      <c r="A89" s="428"/>
      <c r="B89" s="428"/>
      <c r="C89" s="24" t="s">
        <v>316</v>
      </c>
      <c r="D89" s="191" t="s">
        <v>1349</v>
      </c>
      <c r="E89" s="59" t="s">
        <v>243</v>
      </c>
      <c r="F89" s="430"/>
      <c r="G89" s="250"/>
      <c r="H89" s="358">
        <v>1</v>
      </c>
      <c r="I89" s="370">
        <v>195</v>
      </c>
      <c r="J89" s="251">
        <f t="shared" si="0"/>
        <v>195</v>
      </c>
    </row>
    <row r="90" spans="1:10" s="8" customFormat="1" ht="75" customHeight="1">
      <c r="A90" s="428"/>
      <c r="B90" s="428"/>
      <c r="C90" s="4" t="s">
        <v>547</v>
      </c>
      <c r="D90" s="159" t="s">
        <v>1792</v>
      </c>
      <c r="E90" s="59" t="s">
        <v>860</v>
      </c>
      <c r="F90" s="430"/>
      <c r="G90" s="250"/>
      <c r="H90" s="358">
        <v>4</v>
      </c>
      <c r="I90" s="370">
        <v>250</v>
      </c>
      <c r="J90" s="251">
        <f t="shared" si="0"/>
        <v>1000</v>
      </c>
    </row>
    <row r="91" spans="1:10" s="8" customFormat="1" ht="75" customHeight="1">
      <c r="A91" s="428"/>
      <c r="B91" s="428"/>
      <c r="C91" s="4" t="s">
        <v>546</v>
      </c>
      <c r="D91" s="159" t="s">
        <v>1793</v>
      </c>
      <c r="E91" s="59" t="s">
        <v>859</v>
      </c>
      <c r="F91" s="430"/>
      <c r="G91" s="250"/>
      <c r="H91" s="358">
        <v>3</v>
      </c>
      <c r="I91" s="370">
        <v>250</v>
      </c>
      <c r="J91" s="251">
        <f t="shared" si="0"/>
        <v>750</v>
      </c>
    </row>
    <row r="92" spans="1:10" s="8" customFormat="1" ht="75" customHeight="1">
      <c r="A92" s="428"/>
      <c r="B92" s="428"/>
      <c r="C92" s="7"/>
      <c r="D92" s="224" t="s">
        <v>1476</v>
      </c>
      <c r="E92" s="59" t="s">
        <v>243</v>
      </c>
      <c r="F92" s="430"/>
      <c r="G92" s="250"/>
      <c r="H92" s="358">
        <v>1</v>
      </c>
      <c r="I92" s="370">
        <v>600</v>
      </c>
      <c r="J92" s="251">
        <f t="shared" si="0"/>
        <v>600</v>
      </c>
    </row>
    <row r="93" spans="1:10" s="8" customFormat="1" ht="54.75" customHeight="1">
      <c r="A93" s="428"/>
      <c r="B93" s="428"/>
      <c r="C93" s="7" t="s">
        <v>90</v>
      </c>
      <c r="D93" s="163" t="s">
        <v>1321</v>
      </c>
      <c r="E93" s="59" t="s">
        <v>243</v>
      </c>
      <c r="F93" s="430"/>
      <c r="G93" s="250"/>
      <c r="H93" s="358">
        <v>1</v>
      </c>
      <c r="I93" s="370">
        <v>500</v>
      </c>
      <c r="J93" s="251">
        <f t="shared" si="0"/>
        <v>500</v>
      </c>
    </row>
    <row r="94" spans="1:10" s="8" customFormat="1" ht="99.75" customHeight="1">
      <c r="A94" s="428"/>
      <c r="B94" s="428"/>
      <c r="C94" s="4" t="s">
        <v>688</v>
      </c>
      <c r="D94" s="159" t="s">
        <v>689</v>
      </c>
      <c r="E94" s="59" t="s">
        <v>243</v>
      </c>
      <c r="F94" s="430"/>
      <c r="G94" s="250"/>
      <c r="H94" s="358">
        <v>1</v>
      </c>
      <c r="I94" s="370">
        <v>600</v>
      </c>
      <c r="J94" s="251">
        <f t="shared" si="0"/>
        <v>600</v>
      </c>
    </row>
    <row r="95" spans="1:11" s="339" customFormat="1" ht="84" customHeight="1">
      <c r="A95" s="18">
        <v>3</v>
      </c>
      <c r="B95" s="42">
        <v>300201</v>
      </c>
      <c r="C95" s="375" t="s">
        <v>1796</v>
      </c>
      <c r="D95" s="386"/>
      <c r="E95" s="139" t="s">
        <v>931</v>
      </c>
      <c r="F95" s="337">
        <f>J95</f>
        <v>18570</v>
      </c>
      <c r="G95" s="83"/>
      <c r="H95" s="343">
        <v>17920</v>
      </c>
      <c r="I95" s="338"/>
      <c r="J95" s="222">
        <f>SUM(J96:J103)</f>
        <v>18570</v>
      </c>
      <c r="K95" s="316">
        <f>J95-F95</f>
        <v>0</v>
      </c>
    </row>
    <row r="96" spans="1:11" s="8" customFormat="1" ht="75" customHeight="1">
      <c r="A96" s="428"/>
      <c r="B96" s="428"/>
      <c r="C96" s="59" t="s">
        <v>1243</v>
      </c>
      <c r="D96" s="163" t="s">
        <v>1246</v>
      </c>
      <c r="E96" s="59" t="s">
        <v>860</v>
      </c>
      <c r="F96" s="430"/>
      <c r="G96" s="250"/>
      <c r="H96" s="358">
        <v>4</v>
      </c>
      <c r="I96" s="370">
        <v>2500</v>
      </c>
      <c r="J96" s="251">
        <f t="shared" si="0"/>
        <v>10000</v>
      </c>
      <c r="K96" s="361"/>
    </row>
    <row r="97" spans="1:10" s="8" customFormat="1" ht="54.75" customHeight="1">
      <c r="A97" s="428"/>
      <c r="B97" s="428"/>
      <c r="C97" s="4" t="s">
        <v>1231</v>
      </c>
      <c r="D97" s="160" t="s">
        <v>1447</v>
      </c>
      <c r="E97" s="59" t="s">
        <v>243</v>
      </c>
      <c r="F97" s="430"/>
      <c r="G97" s="250"/>
      <c r="H97" s="358">
        <v>1</v>
      </c>
      <c r="I97" s="370">
        <v>2000</v>
      </c>
      <c r="J97" s="251">
        <f t="shared" si="0"/>
        <v>2000</v>
      </c>
    </row>
    <row r="98" spans="1:10" s="8" customFormat="1" ht="66" customHeight="1">
      <c r="A98" s="428"/>
      <c r="B98" s="428"/>
      <c r="C98" s="72" t="s">
        <v>118</v>
      </c>
      <c r="D98" s="191" t="s">
        <v>2134</v>
      </c>
      <c r="E98" s="59" t="s">
        <v>243</v>
      </c>
      <c r="F98" s="430"/>
      <c r="G98" s="250"/>
      <c r="H98" s="358">
        <v>1</v>
      </c>
      <c r="I98" s="370">
        <v>350</v>
      </c>
      <c r="J98" s="251">
        <f t="shared" si="0"/>
        <v>350</v>
      </c>
    </row>
    <row r="99" spans="1:10" s="8" customFormat="1" ht="34.5" customHeight="1">
      <c r="A99" s="428"/>
      <c r="B99" s="428"/>
      <c r="C99" s="329" t="s">
        <v>2149</v>
      </c>
      <c r="D99" s="193" t="s">
        <v>2148</v>
      </c>
      <c r="E99" s="59" t="s">
        <v>859</v>
      </c>
      <c r="F99" s="430"/>
      <c r="G99" s="250"/>
      <c r="H99" s="358">
        <v>3</v>
      </c>
      <c r="I99" s="370">
        <v>250</v>
      </c>
      <c r="J99" s="251">
        <f t="shared" si="0"/>
        <v>750</v>
      </c>
    </row>
    <row r="100" spans="1:10" s="8" customFormat="1" ht="75" customHeight="1">
      <c r="A100" s="428"/>
      <c r="B100" s="428"/>
      <c r="C100" s="4" t="s">
        <v>153</v>
      </c>
      <c r="D100" s="223" t="s">
        <v>257</v>
      </c>
      <c r="E100" s="59" t="s">
        <v>243</v>
      </c>
      <c r="F100" s="430"/>
      <c r="G100" s="250"/>
      <c r="H100" s="358">
        <v>1</v>
      </c>
      <c r="I100" s="370">
        <v>2000</v>
      </c>
      <c r="J100" s="251">
        <f t="shared" si="0"/>
        <v>2000</v>
      </c>
    </row>
    <row r="101" spans="1:10" s="9" customFormat="1" ht="75" customHeight="1">
      <c r="A101" s="428"/>
      <c r="B101" s="428"/>
      <c r="C101" s="105" t="s">
        <v>928</v>
      </c>
      <c r="D101" s="168" t="s">
        <v>919</v>
      </c>
      <c r="E101" s="59" t="s">
        <v>861</v>
      </c>
      <c r="F101" s="430"/>
      <c r="G101" s="250"/>
      <c r="H101" s="358">
        <v>2</v>
      </c>
      <c r="I101" s="274">
        <v>1200</v>
      </c>
      <c r="J101" s="251">
        <f t="shared" si="0"/>
        <v>2400</v>
      </c>
    </row>
    <row r="102" spans="1:10" s="8" customFormat="1" ht="34.5" customHeight="1">
      <c r="A102" s="428"/>
      <c r="B102" s="428"/>
      <c r="C102" s="7" t="s">
        <v>75</v>
      </c>
      <c r="D102" s="163" t="s">
        <v>280</v>
      </c>
      <c r="E102" s="59" t="s">
        <v>860</v>
      </c>
      <c r="F102" s="430"/>
      <c r="G102" s="250"/>
      <c r="H102" s="358">
        <v>4</v>
      </c>
      <c r="I102" s="370">
        <v>80</v>
      </c>
      <c r="J102" s="251">
        <f t="shared" si="0"/>
        <v>320</v>
      </c>
    </row>
    <row r="103" spans="1:10" s="9" customFormat="1" ht="75" customHeight="1">
      <c r="A103" s="428"/>
      <c r="B103" s="428"/>
      <c r="C103" s="4" t="s">
        <v>546</v>
      </c>
      <c r="D103" s="159" t="s">
        <v>1793</v>
      </c>
      <c r="E103" s="59" t="s">
        <v>859</v>
      </c>
      <c r="F103" s="430"/>
      <c r="G103" s="250"/>
      <c r="H103" s="358">
        <v>3</v>
      </c>
      <c r="I103" s="370">
        <v>250</v>
      </c>
      <c r="J103" s="251">
        <f t="shared" si="0"/>
        <v>750</v>
      </c>
    </row>
    <row r="104" spans="1:11" s="8" customFormat="1" ht="99.75" customHeight="1">
      <c r="A104" s="18">
        <v>3</v>
      </c>
      <c r="B104" s="42">
        <v>300202</v>
      </c>
      <c r="C104" s="438" t="s">
        <v>1998</v>
      </c>
      <c r="D104" s="439"/>
      <c r="E104" s="139" t="s">
        <v>931</v>
      </c>
      <c r="F104" s="235">
        <f>J104</f>
        <v>46165</v>
      </c>
      <c r="G104" s="83"/>
      <c r="H104" s="347">
        <v>45095</v>
      </c>
      <c r="I104" s="63"/>
      <c r="J104" s="222">
        <f>SUM(J105:J139)</f>
        <v>46165</v>
      </c>
      <c r="K104" s="316">
        <f>J104-F104</f>
        <v>0</v>
      </c>
    </row>
    <row r="105" spans="1:11" s="9" customFormat="1" ht="75" customHeight="1">
      <c r="A105" s="428"/>
      <c r="B105" s="428"/>
      <c r="C105" s="59" t="s">
        <v>1243</v>
      </c>
      <c r="D105" s="163" t="s">
        <v>1246</v>
      </c>
      <c r="E105" s="59" t="s">
        <v>863</v>
      </c>
      <c r="F105" s="430"/>
      <c r="G105" s="250"/>
      <c r="H105" s="358">
        <v>6</v>
      </c>
      <c r="I105" s="370">
        <v>2500</v>
      </c>
      <c r="J105" s="251">
        <f t="shared" si="0"/>
        <v>15000</v>
      </c>
      <c r="K105" s="361"/>
    </row>
    <row r="106" spans="1:10" s="9" customFormat="1" ht="34.5" customHeight="1">
      <c r="A106" s="428"/>
      <c r="B106" s="428"/>
      <c r="C106" s="4" t="s">
        <v>1001</v>
      </c>
      <c r="D106" s="159" t="s">
        <v>918</v>
      </c>
      <c r="E106" s="59" t="s">
        <v>860</v>
      </c>
      <c r="F106" s="430"/>
      <c r="G106" s="250"/>
      <c r="H106" s="358">
        <v>4</v>
      </c>
      <c r="I106" s="63">
        <v>1200</v>
      </c>
      <c r="J106" s="251">
        <f t="shared" si="0"/>
        <v>4800</v>
      </c>
    </row>
    <row r="107" spans="1:10" s="9" customFormat="1" ht="54.75" customHeight="1">
      <c r="A107" s="428"/>
      <c r="B107" s="428"/>
      <c r="C107" s="4" t="s">
        <v>1231</v>
      </c>
      <c r="D107" s="160" t="s">
        <v>1447</v>
      </c>
      <c r="E107" s="59" t="s">
        <v>243</v>
      </c>
      <c r="F107" s="430"/>
      <c r="G107" s="250"/>
      <c r="H107" s="358">
        <v>1</v>
      </c>
      <c r="I107" s="370">
        <v>2000</v>
      </c>
      <c r="J107" s="251">
        <f t="shared" si="0"/>
        <v>2000</v>
      </c>
    </row>
    <row r="108" spans="1:10" s="8" customFormat="1" ht="75" customHeight="1">
      <c r="A108" s="428"/>
      <c r="B108" s="428"/>
      <c r="C108" s="4" t="s">
        <v>1233</v>
      </c>
      <c r="D108" s="160" t="s">
        <v>1448</v>
      </c>
      <c r="E108" s="59" t="s">
        <v>243</v>
      </c>
      <c r="F108" s="430"/>
      <c r="G108" s="83"/>
      <c r="H108" s="358">
        <v>1</v>
      </c>
      <c r="I108" s="370">
        <v>2500</v>
      </c>
      <c r="J108" s="251">
        <f t="shared" si="0"/>
        <v>2500</v>
      </c>
    </row>
    <row r="109" spans="1:10" s="9" customFormat="1" ht="81.75" customHeight="1">
      <c r="A109" s="428"/>
      <c r="B109" s="428"/>
      <c r="C109" s="72" t="s">
        <v>118</v>
      </c>
      <c r="D109" s="191" t="s">
        <v>2134</v>
      </c>
      <c r="E109" s="59" t="s">
        <v>861</v>
      </c>
      <c r="F109" s="430"/>
      <c r="G109" s="250"/>
      <c r="H109" s="358">
        <v>2</v>
      </c>
      <c r="I109" s="370">
        <v>350</v>
      </c>
      <c r="J109" s="251">
        <f t="shared" si="0"/>
        <v>700</v>
      </c>
    </row>
    <row r="110" spans="1:12" s="9" customFormat="1" ht="75" customHeight="1">
      <c r="A110" s="428"/>
      <c r="B110" s="428"/>
      <c r="C110" s="72" t="s">
        <v>782</v>
      </c>
      <c r="D110" s="167" t="s">
        <v>783</v>
      </c>
      <c r="E110" s="59" t="s">
        <v>243</v>
      </c>
      <c r="F110" s="430"/>
      <c r="G110" s="362"/>
      <c r="H110" s="358">
        <v>1</v>
      </c>
      <c r="I110" s="370">
        <v>400</v>
      </c>
      <c r="J110" s="251">
        <f t="shared" si="0"/>
        <v>400</v>
      </c>
      <c r="K110" s="323"/>
      <c r="L110" s="323"/>
    </row>
    <row r="111" spans="1:11" s="9" customFormat="1" ht="124.5" customHeight="1">
      <c r="A111" s="428"/>
      <c r="B111" s="428"/>
      <c r="C111" s="4" t="s">
        <v>130</v>
      </c>
      <c r="D111" s="159" t="s">
        <v>1449</v>
      </c>
      <c r="E111" s="59" t="s">
        <v>243</v>
      </c>
      <c r="F111" s="430"/>
      <c r="G111" s="83"/>
      <c r="H111" s="358">
        <v>1</v>
      </c>
      <c r="I111" s="370">
        <v>765</v>
      </c>
      <c r="J111" s="251">
        <f t="shared" si="0"/>
        <v>765</v>
      </c>
      <c r="K111" s="106"/>
    </row>
    <row r="112" spans="1:10" s="9" customFormat="1" ht="94.5" customHeight="1">
      <c r="A112" s="428"/>
      <c r="B112" s="428"/>
      <c r="C112" s="4" t="s">
        <v>688</v>
      </c>
      <c r="D112" s="159" t="s">
        <v>689</v>
      </c>
      <c r="E112" s="59" t="s">
        <v>243</v>
      </c>
      <c r="F112" s="430"/>
      <c r="G112" s="250"/>
      <c r="H112" s="358">
        <v>1</v>
      </c>
      <c r="I112" s="370">
        <v>600</v>
      </c>
      <c r="J112" s="251">
        <f t="shared" si="0"/>
        <v>600</v>
      </c>
    </row>
    <row r="113" spans="1:10" s="8" customFormat="1" ht="54.75" customHeight="1">
      <c r="A113" s="428"/>
      <c r="B113" s="428"/>
      <c r="C113" s="4" t="s">
        <v>1291</v>
      </c>
      <c r="D113" s="159" t="s">
        <v>1292</v>
      </c>
      <c r="E113" s="59" t="s">
        <v>243</v>
      </c>
      <c r="F113" s="430"/>
      <c r="G113" s="250"/>
      <c r="H113" s="358">
        <v>1</v>
      </c>
      <c r="I113" s="370">
        <v>500</v>
      </c>
      <c r="J113" s="251">
        <f t="shared" si="0"/>
        <v>500</v>
      </c>
    </row>
    <row r="114" spans="1:10" s="36" customFormat="1" ht="94.5" customHeight="1">
      <c r="A114" s="428"/>
      <c r="B114" s="428"/>
      <c r="C114" s="4" t="s">
        <v>709</v>
      </c>
      <c r="D114" s="159" t="s">
        <v>710</v>
      </c>
      <c r="E114" s="59" t="s">
        <v>861</v>
      </c>
      <c r="F114" s="430"/>
      <c r="G114" s="250"/>
      <c r="H114" s="358">
        <v>2</v>
      </c>
      <c r="I114" s="370">
        <v>415</v>
      </c>
      <c r="J114" s="251">
        <f aca="true" t="shared" si="1" ref="J114:J139">H114*I114</f>
        <v>830</v>
      </c>
    </row>
    <row r="115" spans="1:10" s="36" customFormat="1" ht="34.5" customHeight="1">
      <c r="A115" s="428"/>
      <c r="B115" s="428"/>
      <c r="C115" s="329" t="s">
        <v>2149</v>
      </c>
      <c r="D115" s="193" t="s">
        <v>2148</v>
      </c>
      <c r="E115" s="59" t="s">
        <v>1477</v>
      </c>
      <c r="F115" s="430"/>
      <c r="G115" s="250"/>
      <c r="H115" s="358">
        <v>5</v>
      </c>
      <c r="I115" s="370">
        <v>250</v>
      </c>
      <c r="J115" s="251">
        <f t="shared" si="1"/>
        <v>1250</v>
      </c>
    </row>
    <row r="116" spans="1:10" s="34" customFormat="1" ht="54.75" customHeight="1">
      <c r="A116" s="428"/>
      <c r="B116" s="428"/>
      <c r="C116" s="7" t="s">
        <v>303</v>
      </c>
      <c r="D116" s="163" t="s">
        <v>304</v>
      </c>
      <c r="E116" s="59" t="s">
        <v>243</v>
      </c>
      <c r="F116" s="430"/>
      <c r="G116" s="250"/>
      <c r="H116" s="358">
        <v>1</v>
      </c>
      <c r="I116" s="370">
        <v>285</v>
      </c>
      <c r="J116" s="251">
        <f t="shared" si="1"/>
        <v>285</v>
      </c>
    </row>
    <row r="117" spans="1:10" s="36" customFormat="1" ht="34.5" customHeight="1">
      <c r="A117" s="428"/>
      <c r="B117" s="428"/>
      <c r="C117" s="97" t="s">
        <v>490</v>
      </c>
      <c r="D117" s="159" t="s">
        <v>491</v>
      </c>
      <c r="E117" s="59" t="s">
        <v>243</v>
      </c>
      <c r="F117" s="430"/>
      <c r="G117" s="250"/>
      <c r="H117" s="358">
        <v>1</v>
      </c>
      <c r="I117" s="63">
        <v>135</v>
      </c>
      <c r="J117" s="251">
        <f t="shared" si="1"/>
        <v>135</v>
      </c>
    </row>
    <row r="118" spans="1:10" s="36" customFormat="1" ht="34.5" customHeight="1">
      <c r="A118" s="428"/>
      <c r="B118" s="428"/>
      <c r="C118" s="7" t="s">
        <v>71</v>
      </c>
      <c r="D118" s="163" t="s">
        <v>283</v>
      </c>
      <c r="E118" s="59" t="s">
        <v>243</v>
      </c>
      <c r="F118" s="430"/>
      <c r="G118" s="250"/>
      <c r="H118" s="358">
        <v>1</v>
      </c>
      <c r="I118" s="63">
        <v>75</v>
      </c>
      <c r="J118" s="251">
        <f t="shared" si="1"/>
        <v>75</v>
      </c>
    </row>
    <row r="119" spans="1:10" s="38" customFormat="1" ht="34.5" customHeight="1">
      <c r="A119" s="428"/>
      <c r="B119" s="428"/>
      <c r="C119" s="7" t="s">
        <v>73</v>
      </c>
      <c r="D119" s="163" t="s">
        <v>284</v>
      </c>
      <c r="E119" s="59" t="s">
        <v>243</v>
      </c>
      <c r="F119" s="430"/>
      <c r="G119" s="353"/>
      <c r="H119" s="358">
        <v>1</v>
      </c>
      <c r="I119" s="63">
        <v>75</v>
      </c>
      <c r="J119" s="251">
        <f t="shared" si="1"/>
        <v>75</v>
      </c>
    </row>
    <row r="120" spans="1:10" s="38" customFormat="1" ht="54.75" customHeight="1">
      <c r="A120" s="428"/>
      <c r="B120" s="428"/>
      <c r="C120" s="7" t="s">
        <v>74</v>
      </c>
      <c r="D120" s="163" t="s">
        <v>281</v>
      </c>
      <c r="E120" s="59" t="s">
        <v>243</v>
      </c>
      <c r="F120" s="430"/>
      <c r="G120" s="353"/>
      <c r="H120" s="358">
        <v>1</v>
      </c>
      <c r="I120" s="63">
        <v>85</v>
      </c>
      <c r="J120" s="251">
        <f t="shared" si="1"/>
        <v>85</v>
      </c>
    </row>
    <row r="121" spans="1:10" s="38" customFormat="1" ht="54.75" customHeight="1">
      <c r="A121" s="428"/>
      <c r="B121" s="428"/>
      <c r="C121" s="7" t="s">
        <v>492</v>
      </c>
      <c r="D121" s="191" t="s">
        <v>1302</v>
      </c>
      <c r="E121" s="59" t="s">
        <v>243</v>
      </c>
      <c r="F121" s="430"/>
      <c r="G121" s="353"/>
      <c r="H121" s="358">
        <v>1</v>
      </c>
      <c r="I121" s="63">
        <v>80</v>
      </c>
      <c r="J121" s="251">
        <f t="shared" si="1"/>
        <v>80</v>
      </c>
    </row>
    <row r="122" spans="1:10" s="38" customFormat="1" ht="54.75" customHeight="1">
      <c r="A122" s="428"/>
      <c r="B122" s="428"/>
      <c r="C122" s="7" t="s">
        <v>84</v>
      </c>
      <c r="D122" s="191" t="s">
        <v>1308</v>
      </c>
      <c r="E122" s="59" t="s">
        <v>243</v>
      </c>
      <c r="F122" s="430"/>
      <c r="G122" s="353"/>
      <c r="H122" s="358">
        <v>1</v>
      </c>
      <c r="I122" s="63">
        <v>80</v>
      </c>
      <c r="J122" s="251">
        <f t="shared" si="1"/>
        <v>80</v>
      </c>
    </row>
    <row r="123" spans="1:10" s="38" customFormat="1" ht="54.75" customHeight="1">
      <c r="A123" s="428"/>
      <c r="B123" s="428"/>
      <c r="C123" s="7" t="s">
        <v>83</v>
      </c>
      <c r="D123" s="191" t="s">
        <v>1309</v>
      </c>
      <c r="E123" s="59" t="s">
        <v>243</v>
      </c>
      <c r="F123" s="430"/>
      <c r="G123" s="353"/>
      <c r="H123" s="358">
        <v>1</v>
      </c>
      <c r="I123" s="370">
        <v>80</v>
      </c>
      <c r="J123" s="251">
        <f t="shared" si="1"/>
        <v>80</v>
      </c>
    </row>
    <row r="124" spans="1:10" s="38" customFormat="1" ht="34.5" customHeight="1">
      <c r="A124" s="428"/>
      <c r="B124" s="428"/>
      <c r="C124" s="7" t="s">
        <v>75</v>
      </c>
      <c r="D124" s="163" t="s">
        <v>280</v>
      </c>
      <c r="E124" s="59" t="s">
        <v>243</v>
      </c>
      <c r="F124" s="430"/>
      <c r="G124" s="353"/>
      <c r="H124" s="358">
        <v>1</v>
      </c>
      <c r="I124" s="63">
        <v>80</v>
      </c>
      <c r="J124" s="251">
        <f t="shared" si="1"/>
        <v>80</v>
      </c>
    </row>
    <row r="125" spans="1:10" s="38" customFormat="1" ht="54.75" customHeight="1">
      <c r="A125" s="428"/>
      <c r="B125" s="428"/>
      <c r="C125" s="96" t="s">
        <v>1346</v>
      </c>
      <c r="D125" s="159" t="s">
        <v>315</v>
      </c>
      <c r="E125" s="59" t="s">
        <v>243</v>
      </c>
      <c r="F125" s="430"/>
      <c r="G125" s="353"/>
      <c r="H125" s="358">
        <v>1</v>
      </c>
      <c r="I125" s="63">
        <v>170</v>
      </c>
      <c r="J125" s="251">
        <f t="shared" si="1"/>
        <v>170</v>
      </c>
    </row>
    <row r="126" spans="1:10" s="38" customFormat="1" ht="54.75" customHeight="1">
      <c r="A126" s="428"/>
      <c r="B126" s="428"/>
      <c r="C126" s="24" t="s">
        <v>1347</v>
      </c>
      <c r="D126" s="191" t="s">
        <v>1348</v>
      </c>
      <c r="E126" s="59" t="s">
        <v>243</v>
      </c>
      <c r="F126" s="430"/>
      <c r="G126" s="353"/>
      <c r="H126" s="358">
        <v>1</v>
      </c>
      <c r="I126" s="370">
        <v>200</v>
      </c>
      <c r="J126" s="251">
        <f t="shared" si="1"/>
        <v>200</v>
      </c>
    </row>
    <row r="127" spans="1:10" s="38" customFormat="1" ht="54.75" customHeight="1">
      <c r="A127" s="428"/>
      <c r="B127" s="428"/>
      <c r="C127" s="4" t="s">
        <v>127</v>
      </c>
      <c r="D127" s="159" t="s">
        <v>725</v>
      </c>
      <c r="E127" s="59" t="s">
        <v>243</v>
      </c>
      <c r="F127" s="430"/>
      <c r="G127" s="353"/>
      <c r="H127" s="358">
        <v>1</v>
      </c>
      <c r="I127" s="370">
        <v>300</v>
      </c>
      <c r="J127" s="251">
        <f t="shared" si="1"/>
        <v>300</v>
      </c>
    </row>
    <row r="128" spans="1:11" s="38" customFormat="1" ht="54.75" customHeight="1">
      <c r="A128" s="428"/>
      <c r="B128" s="428"/>
      <c r="C128" s="4" t="s">
        <v>733</v>
      </c>
      <c r="D128" s="159" t="s">
        <v>734</v>
      </c>
      <c r="E128" s="59" t="s">
        <v>243</v>
      </c>
      <c r="F128" s="430"/>
      <c r="G128" s="83"/>
      <c r="H128" s="358">
        <v>1</v>
      </c>
      <c r="I128" s="63">
        <v>650</v>
      </c>
      <c r="J128" s="251">
        <f t="shared" si="1"/>
        <v>650</v>
      </c>
      <c r="K128" s="106"/>
    </row>
    <row r="129" spans="1:10" s="38" customFormat="1" ht="34.5" customHeight="1">
      <c r="A129" s="428"/>
      <c r="B129" s="428"/>
      <c r="C129" s="32" t="s">
        <v>789</v>
      </c>
      <c r="D129" s="196" t="s">
        <v>790</v>
      </c>
      <c r="E129" s="59" t="s">
        <v>243</v>
      </c>
      <c r="F129" s="430"/>
      <c r="G129" s="353"/>
      <c r="H129" s="358">
        <v>1</v>
      </c>
      <c r="I129" s="63">
        <v>280</v>
      </c>
      <c r="J129" s="251">
        <f t="shared" si="1"/>
        <v>280</v>
      </c>
    </row>
    <row r="130" spans="1:10" s="38" customFormat="1" ht="54.75" customHeight="1">
      <c r="A130" s="428"/>
      <c r="B130" s="428"/>
      <c r="C130" s="24" t="s">
        <v>1352</v>
      </c>
      <c r="D130" s="159" t="s">
        <v>1350</v>
      </c>
      <c r="E130" s="59" t="s">
        <v>243</v>
      </c>
      <c r="F130" s="430"/>
      <c r="G130" s="353"/>
      <c r="H130" s="358">
        <v>1</v>
      </c>
      <c r="I130" s="63">
        <v>100</v>
      </c>
      <c r="J130" s="251">
        <f t="shared" si="1"/>
        <v>100</v>
      </c>
    </row>
    <row r="131" spans="1:10" s="38" customFormat="1" ht="34.5" customHeight="1">
      <c r="A131" s="428"/>
      <c r="B131" s="428"/>
      <c r="C131" s="24" t="s">
        <v>316</v>
      </c>
      <c r="D131" s="159" t="s">
        <v>1349</v>
      </c>
      <c r="E131" s="59" t="s">
        <v>243</v>
      </c>
      <c r="F131" s="430"/>
      <c r="G131" s="353"/>
      <c r="H131" s="358">
        <v>1</v>
      </c>
      <c r="I131" s="63">
        <v>195</v>
      </c>
      <c r="J131" s="251">
        <f t="shared" si="1"/>
        <v>195</v>
      </c>
    </row>
    <row r="132" spans="1:10" s="38" customFormat="1" ht="34.5" customHeight="1">
      <c r="A132" s="428"/>
      <c r="B132" s="428"/>
      <c r="C132" s="4" t="s">
        <v>156</v>
      </c>
      <c r="D132" s="159" t="s">
        <v>261</v>
      </c>
      <c r="E132" s="59" t="s">
        <v>860</v>
      </c>
      <c r="F132" s="430"/>
      <c r="G132" s="353"/>
      <c r="H132" s="358">
        <v>4</v>
      </c>
      <c r="I132" s="63">
        <v>1100</v>
      </c>
      <c r="J132" s="251">
        <f t="shared" si="1"/>
        <v>4400</v>
      </c>
    </row>
    <row r="133" spans="1:10" s="38" customFormat="1" ht="34.5" customHeight="1">
      <c r="A133" s="428"/>
      <c r="B133" s="428"/>
      <c r="C133" s="4" t="s">
        <v>61</v>
      </c>
      <c r="D133" s="159" t="s">
        <v>433</v>
      </c>
      <c r="E133" s="59" t="s">
        <v>243</v>
      </c>
      <c r="F133" s="430"/>
      <c r="G133" s="353"/>
      <c r="H133" s="358">
        <v>1</v>
      </c>
      <c r="I133" s="370">
        <v>550</v>
      </c>
      <c r="J133" s="251">
        <f t="shared" si="1"/>
        <v>550</v>
      </c>
    </row>
    <row r="134" spans="1:10" s="38" customFormat="1" ht="75" customHeight="1">
      <c r="A134" s="428"/>
      <c r="B134" s="428"/>
      <c r="C134" s="105" t="s">
        <v>928</v>
      </c>
      <c r="D134" s="168" t="s">
        <v>919</v>
      </c>
      <c r="E134" s="59" t="s">
        <v>861</v>
      </c>
      <c r="F134" s="430"/>
      <c r="G134" s="353"/>
      <c r="H134" s="358">
        <v>2</v>
      </c>
      <c r="I134" s="70">
        <v>1200</v>
      </c>
      <c r="J134" s="251">
        <f t="shared" si="1"/>
        <v>2400</v>
      </c>
    </row>
    <row r="135" spans="1:10" s="38" customFormat="1" ht="75" customHeight="1">
      <c r="A135" s="428"/>
      <c r="B135" s="428"/>
      <c r="C135" s="4" t="s">
        <v>153</v>
      </c>
      <c r="D135" s="223" t="s">
        <v>257</v>
      </c>
      <c r="E135" s="59" t="s">
        <v>861</v>
      </c>
      <c r="F135" s="430"/>
      <c r="G135" s="353"/>
      <c r="H135" s="358">
        <v>2</v>
      </c>
      <c r="I135" s="63">
        <v>2000</v>
      </c>
      <c r="J135" s="251">
        <f t="shared" si="1"/>
        <v>4000</v>
      </c>
    </row>
    <row r="136" spans="1:10" s="38" customFormat="1" ht="75" customHeight="1">
      <c r="A136" s="428"/>
      <c r="B136" s="428"/>
      <c r="C136" s="4" t="s">
        <v>547</v>
      </c>
      <c r="D136" s="159" t="s">
        <v>1792</v>
      </c>
      <c r="E136" s="59" t="s">
        <v>859</v>
      </c>
      <c r="F136" s="430"/>
      <c r="G136" s="353"/>
      <c r="H136" s="358">
        <v>3</v>
      </c>
      <c r="I136" s="370">
        <v>250</v>
      </c>
      <c r="J136" s="251">
        <f t="shared" si="1"/>
        <v>750</v>
      </c>
    </row>
    <row r="137" spans="1:10" s="38" customFormat="1" ht="75" customHeight="1">
      <c r="A137" s="428"/>
      <c r="B137" s="428"/>
      <c r="C137" s="4" t="s">
        <v>546</v>
      </c>
      <c r="D137" s="159" t="s">
        <v>1793</v>
      </c>
      <c r="E137" s="59" t="s">
        <v>859</v>
      </c>
      <c r="F137" s="430"/>
      <c r="G137" s="353"/>
      <c r="H137" s="358">
        <v>3</v>
      </c>
      <c r="I137" s="370">
        <v>250</v>
      </c>
      <c r="J137" s="251">
        <f t="shared" si="1"/>
        <v>750</v>
      </c>
    </row>
    <row r="138" spans="1:10" s="8" customFormat="1" ht="54.75" customHeight="1">
      <c r="A138" s="428"/>
      <c r="B138" s="428"/>
      <c r="C138" s="7" t="s">
        <v>90</v>
      </c>
      <c r="D138" s="163" t="s">
        <v>1321</v>
      </c>
      <c r="E138" s="59" t="s">
        <v>243</v>
      </c>
      <c r="F138" s="430"/>
      <c r="G138" s="250"/>
      <c r="H138" s="358">
        <v>1</v>
      </c>
      <c r="I138" s="370">
        <v>500</v>
      </c>
      <c r="J138" s="251">
        <f t="shared" si="1"/>
        <v>500</v>
      </c>
    </row>
    <row r="139" spans="1:10" s="38" customFormat="1" ht="75" customHeight="1">
      <c r="A139" s="417"/>
      <c r="B139" s="417"/>
      <c r="C139" s="7"/>
      <c r="D139" s="224" t="s">
        <v>1476</v>
      </c>
      <c r="E139" s="59" t="s">
        <v>243</v>
      </c>
      <c r="F139" s="434"/>
      <c r="G139" s="353"/>
      <c r="H139" s="358">
        <v>1</v>
      </c>
      <c r="I139" s="370">
        <v>600</v>
      </c>
      <c r="J139" s="251">
        <f t="shared" si="1"/>
        <v>600</v>
      </c>
    </row>
    <row r="140" spans="1:9" s="209" customFormat="1" ht="54.75" customHeight="1">
      <c r="A140" s="440" t="s">
        <v>930</v>
      </c>
      <c r="B140" s="431"/>
      <c r="C140" s="431"/>
      <c r="D140" s="431"/>
      <c r="E140" s="431"/>
      <c r="F140" s="432"/>
      <c r="G140" s="250"/>
      <c r="H140" s="308"/>
      <c r="I140" s="307"/>
    </row>
    <row r="141" spans="1:9" s="243" customFormat="1" ht="54.75" customHeight="1">
      <c r="A141" s="238"/>
      <c r="B141" s="375" t="s">
        <v>879</v>
      </c>
      <c r="C141" s="385"/>
      <c r="D141" s="385"/>
      <c r="E141" s="385"/>
      <c r="F141" s="386"/>
      <c r="G141" s="250"/>
      <c r="H141" s="244"/>
      <c r="I141" s="307"/>
    </row>
    <row r="142" spans="1:9" s="8" customFormat="1" ht="54.75" customHeight="1">
      <c r="A142" s="18">
        <v>3</v>
      </c>
      <c r="B142" s="42">
        <v>300300</v>
      </c>
      <c r="C142" s="24" t="s">
        <v>255</v>
      </c>
      <c r="D142" s="225" t="s">
        <v>880</v>
      </c>
      <c r="E142" s="4" t="s">
        <v>243</v>
      </c>
      <c r="F142" s="150">
        <v>5100</v>
      </c>
      <c r="G142" s="250"/>
      <c r="H142" s="342"/>
      <c r="I142" s="63"/>
    </row>
    <row r="143" spans="1:9" s="8" customFormat="1" ht="54.75" customHeight="1">
      <c r="A143" s="18">
        <v>3</v>
      </c>
      <c r="B143" s="42">
        <v>300302</v>
      </c>
      <c r="C143" s="24" t="s">
        <v>255</v>
      </c>
      <c r="D143" s="225" t="s">
        <v>1235</v>
      </c>
      <c r="E143" s="4" t="s">
        <v>243</v>
      </c>
      <c r="F143" s="150">
        <v>13000</v>
      </c>
      <c r="G143" s="250"/>
      <c r="H143" s="342"/>
      <c r="I143" s="63"/>
    </row>
    <row r="144" spans="1:9" s="8" customFormat="1" ht="54.75" customHeight="1">
      <c r="A144" s="18">
        <v>3</v>
      </c>
      <c r="B144" s="42">
        <v>300303</v>
      </c>
      <c r="C144" s="24" t="s">
        <v>255</v>
      </c>
      <c r="D144" s="225" t="s">
        <v>1065</v>
      </c>
      <c r="E144" s="4" t="s">
        <v>243</v>
      </c>
      <c r="F144" s="150">
        <v>5500</v>
      </c>
      <c r="G144" s="250"/>
      <c r="H144" s="342"/>
      <c r="I144" s="63"/>
    </row>
    <row r="145" spans="1:9" s="6" customFormat="1" ht="120" customHeight="1">
      <c r="A145" s="18">
        <v>3</v>
      </c>
      <c r="B145" s="42">
        <v>300304</v>
      </c>
      <c r="C145" s="4" t="s">
        <v>2000</v>
      </c>
      <c r="D145" s="159" t="s">
        <v>2001</v>
      </c>
      <c r="E145" s="266" t="s">
        <v>243</v>
      </c>
      <c r="F145" s="150">
        <v>15000</v>
      </c>
      <c r="G145" s="83"/>
      <c r="H145" s="342"/>
      <c r="I145" s="67"/>
    </row>
    <row r="146" spans="1:9" s="6" customFormat="1" ht="94.5" customHeight="1">
      <c r="A146" s="18">
        <v>3</v>
      </c>
      <c r="B146" s="42">
        <v>300305</v>
      </c>
      <c r="C146" s="4" t="s">
        <v>1210</v>
      </c>
      <c r="D146" s="159" t="s">
        <v>1889</v>
      </c>
      <c r="E146" s="266" t="s">
        <v>243</v>
      </c>
      <c r="F146" s="150">
        <v>15000</v>
      </c>
      <c r="G146" s="83"/>
      <c r="H146" s="342"/>
      <c r="I146" s="67"/>
    </row>
    <row r="147" spans="1:9" s="6" customFormat="1" ht="94.5" customHeight="1">
      <c r="A147" s="18">
        <v>3</v>
      </c>
      <c r="B147" s="42">
        <v>300306</v>
      </c>
      <c r="C147" s="4" t="s">
        <v>1210</v>
      </c>
      <c r="D147" s="159" t="s">
        <v>1890</v>
      </c>
      <c r="E147" s="266" t="s">
        <v>243</v>
      </c>
      <c r="F147" s="150">
        <v>20000</v>
      </c>
      <c r="G147" s="83"/>
      <c r="H147" s="342"/>
      <c r="I147" s="67"/>
    </row>
    <row r="148" spans="1:9" s="6" customFormat="1" ht="53.25" customHeight="1">
      <c r="A148" s="18">
        <v>3</v>
      </c>
      <c r="B148" s="42">
        <v>300307</v>
      </c>
      <c r="C148" s="4" t="s">
        <v>1210</v>
      </c>
      <c r="D148" s="159" t="s">
        <v>2131</v>
      </c>
      <c r="E148" s="266" t="s">
        <v>243</v>
      </c>
      <c r="F148" s="150">
        <v>8000</v>
      </c>
      <c r="G148" s="83"/>
      <c r="H148" s="342"/>
      <c r="I148" s="67"/>
    </row>
    <row r="149" spans="1:10" s="209" customFormat="1" ht="54.75" customHeight="1">
      <c r="A149" s="238"/>
      <c r="B149" s="285"/>
      <c r="C149" s="300"/>
      <c r="D149" s="309" t="s">
        <v>1478</v>
      </c>
      <c r="E149" s="296"/>
      <c r="F149" s="306"/>
      <c r="G149" s="250"/>
      <c r="H149" s="348"/>
      <c r="I149" s="310"/>
      <c r="J149" s="308"/>
    </row>
    <row r="150" spans="1:14" s="34" customFormat="1" ht="34.5" customHeight="1">
      <c r="A150" s="416">
        <v>3</v>
      </c>
      <c r="B150" s="418">
        <v>300400</v>
      </c>
      <c r="C150" s="426" t="s">
        <v>904</v>
      </c>
      <c r="D150" s="226" t="s">
        <v>1479</v>
      </c>
      <c r="E150" s="422" t="s">
        <v>243</v>
      </c>
      <c r="F150" s="424">
        <v>22000</v>
      </c>
      <c r="G150" s="249"/>
      <c r="H150" s="415"/>
      <c r="I150" s="70"/>
      <c r="M150" s="110"/>
      <c r="N150" s="110"/>
    </row>
    <row r="151" spans="1:14" s="110" customFormat="1" ht="70.5" customHeight="1">
      <c r="A151" s="417"/>
      <c r="B151" s="419"/>
      <c r="C151" s="427"/>
      <c r="D151" s="227" t="s">
        <v>1480</v>
      </c>
      <c r="E151" s="423"/>
      <c r="F151" s="425"/>
      <c r="G151" s="357"/>
      <c r="H151" s="415"/>
      <c r="I151" s="265"/>
      <c r="M151" s="34"/>
      <c r="N151" s="34"/>
    </row>
    <row r="152" spans="1:14" s="34" customFormat="1" ht="34.5" customHeight="1">
      <c r="A152" s="416">
        <v>3</v>
      </c>
      <c r="B152" s="418">
        <v>300401</v>
      </c>
      <c r="C152" s="426" t="s">
        <v>905</v>
      </c>
      <c r="D152" s="226" t="s">
        <v>1481</v>
      </c>
      <c r="E152" s="422" t="s">
        <v>243</v>
      </c>
      <c r="F152" s="424">
        <v>31250</v>
      </c>
      <c r="G152" s="249"/>
      <c r="H152" s="415"/>
      <c r="I152" s="70"/>
      <c r="M152" s="110"/>
      <c r="N152" s="110"/>
    </row>
    <row r="153" spans="1:14" s="110" customFormat="1" ht="157.5" customHeight="1">
      <c r="A153" s="417"/>
      <c r="B153" s="419"/>
      <c r="C153" s="427"/>
      <c r="D153" s="227" t="s">
        <v>1482</v>
      </c>
      <c r="E153" s="423"/>
      <c r="F153" s="425"/>
      <c r="G153" s="357"/>
      <c r="H153" s="415"/>
      <c r="I153" s="265"/>
      <c r="M153" s="34"/>
      <c r="N153" s="34"/>
    </row>
    <row r="154" spans="1:14" s="34" customFormat="1" ht="34.5" customHeight="1">
      <c r="A154" s="416">
        <v>3</v>
      </c>
      <c r="B154" s="418">
        <v>300402</v>
      </c>
      <c r="C154" s="426" t="s">
        <v>906</v>
      </c>
      <c r="D154" s="226" t="s">
        <v>1483</v>
      </c>
      <c r="E154" s="422" t="s">
        <v>243</v>
      </c>
      <c r="F154" s="424">
        <v>42750</v>
      </c>
      <c r="G154" s="249"/>
      <c r="H154" s="415"/>
      <c r="I154" s="70"/>
      <c r="M154" s="110"/>
      <c r="N154" s="110"/>
    </row>
    <row r="155" spans="1:14" s="110" customFormat="1" ht="135.75" customHeight="1">
      <c r="A155" s="417"/>
      <c r="B155" s="419"/>
      <c r="C155" s="427"/>
      <c r="D155" s="228" t="s">
        <v>1484</v>
      </c>
      <c r="E155" s="423"/>
      <c r="F155" s="425"/>
      <c r="G155" s="357"/>
      <c r="H155" s="415"/>
      <c r="I155" s="265"/>
      <c r="M155" s="34"/>
      <c r="N155" s="34"/>
    </row>
    <row r="156" spans="1:14" s="34" customFormat="1" ht="54.75" customHeight="1">
      <c r="A156" s="416">
        <v>3</v>
      </c>
      <c r="B156" s="418">
        <v>300403</v>
      </c>
      <c r="C156" s="426" t="s">
        <v>906</v>
      </c>
      <c r="D156" s="226" t="s">
        <v>1485</v>
      </c>
      <c r="E156" s="422" t="s">
        <v>243</v>
      </c>
      <c r="F156" s="424">
        <v>56150</v>
      </c>
      <c r="G156" s="249"/>
      <c r="H156" s="415"/>
      <c r="I156" s="70"/>
      <c r="M156" s="110"/>
      <c r="N156" s="110"/>
    </row>
    <row r="157" spans="1:14" s="110" customFormat="1" ht="154.5" customHeight="1">
      <c r="A157" s="417"/>
      <c r="B157" s="419"/>
      <c r="C157" s="427"/>
      <c r="D157" s="228" t="s">
        <v>1486</v>
      </c>
      <c r="E157" s="423"/>
      <c r="F157" s="425"/>
      <c r="G157" s="357"/>
      <c r="H157" s="415"/>
      <c r="I157" s="265"/>
      <c r="M157" s="34"/>
      <c r="N157" s="34"/>
    </row>
    <row r="158" spans="1:14" s="34" customFormat="1" ht="34.5" customHeight="1">
      <c r="A158" s="416">
        <v>3</v>
      </c>
      <c r="B158" s="418">
        <v>300404</v>
      </c>
      <c r="C158" s="420" t="s">
        <v>907</v>
      </c>
      <c r="D158" s="226" t="s">
        <v>1487</v>
      </c>
      <c r="E158" s="422" t="s">
        <v>243</v>
      </c>
      <c r="F158" s="424">
        <v>51750</v>
      </c>
      <c r="G158" s="249"/>
      <c r="H158" s="415"/>
      <c r="I158" s="70"/>
      <c r="M158" s="110"/>
      <c r="N158" s="110"/>
    </row>
    <row r="159" spans="1:14" s="110" customFormat="1" ht="152.25" customHeight="1">
      <c r="A159" s="417"/>
      <c r="B159" s="419"/>
      <c r="C159" s="421"/>
      <c r="D159" s="228" t="s">
        <v>1488</v>
      </c>
      <c r="E159" s="423"/>
      <c r="F159" s="425"/>
      <c r="G159" s="357"/>
      <c r="H159" s="415"/>
      <c r="I159" s="265"/>
      <c r="M159" s="34"/>
      <c r="N159" s="34"/>
    </row>
    <row r="160" spans="1:14" s="34" customFormat="1" ht="54.75" customHeight="1">
      <c r="A160" s="416">
        <v>3</v>
      </c>
      <c r="B160" s="418">
        <v>300405</v>
      </c>
      <c r="C160" s="420" t="s">
        <v>908</v>
      </c>
      <c r="D160" s="226" t="s">
        <v>1489</v>
      </c>
      <c r="E160" s="422" t="s">
        <v>243</v>
      </c>
      <c r="F160" s="424">
        <v>68300</v>
      </c>
      <c r="G160" s="249"/>
      <c r="H160" s="415"/>
      <c r="I160" s="70"/>
      <c r="M160" s="110"/>
      <c r="N160" s="110"/>
    </row>
    <row r="161" spans="1:14" s="110" customFormat="1" ht="144.75" customHeight="1">
      <c r="A161" s="417"/>
      <c r="B161" s="419"/>
      <c r="C161" s="421"/>
      <c r="D161" s="228" t="s">
        <v>1490</v>
      </c>
      <c r="E161" s="423"/>
      <c r="F161" s="425"/>
      <c r="G161" s="357"/>
      <c r="H161" s="415"/>
      <c r="I161" s="265"/>
      <c r="M161" s="34"/>
      <c r="N161" s="34"/>
    </row>
    <row r="162" spans="1:14" s="34" customFormat="1" ht="34.5" customHeight="1">
      <c r="A162" s="416">
        <v>3</v>
      </c>
      <c r="B162" s="418">
        <v>300406</v>
      </c>
      <c r="C162" s="420" t="s">
        <v>909</v>
      </c>
      <c r="D162" s="226" t="s">
        <v>1491</v>
      </c>
      <c r="E162" s="422" t="s">
        <v>243</v>
      </c>
      <c r="F162" s="424">
        <v>61250</v>
      </c>
      <c r="G162" s="249"/>
      <c r="H162" s="415"/>
      <c r="I162" s="70"/>
      <c r="M162" s="110"/>
      <c r="N162" s="110"/>
    </row>
    <row r="163" spans="1:14" s="110" customFormat="1" ht="150.75" customHeight="1">
      <c r="A163" s="417"/>
      <c r="B163" s="419"/>
      <c r="C163" s="421"/>
      <c r="D163" s="228" t="s">
        <v>1492</v>
      </c>
      <c r="E163" s="423"/>
      <c r="F163" s="425"/>
      <c r="G163" s="357"/>
      <c r="H163" s="415"/>
      <c r="I163" s="265"/>
      <c r="M163" s="34"/>
      <c r="N163" s="34"/>
    </row>
    <row r="164" spans="1:14" s="34" customFormat="1" ht="34.5" customHeight="1">
      <c r="A164" s="416">
        <v>3</v>
      </c>
      <c r="B164" s="418">
        <v>300407</v>
      </c>
      <c r="C164" s="420" t="s">
        <v>2002</v>
      </c>
      <c r="D164" s="226" t="s">
        <v>2003</v>
      </c>
      <c r="E164" s="422" t="s">
        <v>243</v>
      </c>
      <c r="F164" s="424">
        <v>45000</v>
      </c>
      <c r="G164" s="249"/>
      <c r="H164" s="415"/>
      <c r="I164" s="70"/>
      <c r="M164" s="110"/>
      <c r="N164" s="110"/>
    </row>
    <row r="165" spans="1:14" s="110" customFormat="1" ht="150.75" customHeight="1">
      <c r="A165" s="417"/>
      <c r="B165" s="419"/>
      <c r="C165" s="421"/>
      <c r="D165" s="228" t="s">
        <v>2004</v>
      </c>
      <c r="E165" s="423"/>
      <c r="F165" s="425"/>
      <c r="G165" s="357"/>
      <c r="H165" s="415"/>
      <c r="I165" s="265"/>
      <c r="M165" s="34"/>
      <c r="N165" s="34"/>
    </row>
    <row r="166" spans="1:14" s="34" customFormat="1" ht="54.75" customHeight="1">
      <c r="A166" s="416">
        <v>3</v>
      </c>
      <c r="B166" s="418">
        <v>300408</v>
      </c>
      <c r="C166" s="420" t="s">
        <v>910</v>
      </c>
      <c r="D166" s="226" t="s">
        <v>1493</v>
      </c>
      <c r="E166" s="422" t="s">
        <v>243</v>
      </c>
      <c r="F166" s="424">
        <v>87000</v>
      </c>
      <c r="G166" s="249"/>
      <c r="H166" s="415"/>
      <c r="I166" s="70"/>
      <c r="M166" s="110"/>
      <c r="N166" s="110"/>
    </row>
    <row r="167" spans="1:14" s="110" customFormat="1" ht="151.5" customHeight="1">
      <c r="A167" s="417"/>
      <c r="B167" s="419"/>
      <c r="C167" s="421"/>
      <c r="D167" s="228" t="s">
        <v>1494</v>
      </c>
      <c r="E167" s="423"/>
      <c r="F167" s="425"/>
      <c r="G167" s="357"/>
      <c r="H167" s="415"/>
      <c r="I167" s="265"/>
      <c r="M167" s="34"/>
      <c r="N167" s="34"/>
    </row>
    <row r="168" spans="1:14" s="34" customFormat="1" ht="34.5" customHeight="1">
      <c r="A168" s="416">
        <v>3</v>
      </c>
      <c r="B168" s="418">
        <v>300409</v>
      </c>
      <c r="C168" s="420" t="s">
        <v>911</v>
      </c>
      <c r="D168" s="226" t="s">
        <v>1495</v>
      </c>
      <c r="E168" s="422" t="s">
        <v>243</v>
      </c>
      <c r="F168" s="424">
        <v>44250</v>
      </c>
      <c r="G168" s="249"/>
      <c r="H168" s="415"/>
      <c r="I168" s="70"/>
      <c r="M168" s="110"/>
      <c r="N168" s="110"/>
    </row>
    <row r="169" spans="1:14" s="110" customFormat="1" ht="155.25" customHeight="1">
      <c r="A169" s="417"/>
      <c r="B169" s="419"/>
      <c r="C169" s="421"/>
      <c r="D169" s="228" t="s">
        <v>1496</v>
      </c>
      <c r="E169" s="423"/>
      <c r="F169" s="425"/>
      <c r="G169" s="357"/>
      <c r="H169" s="415"/>
      <c r="I169" s="265"/>
      <c r="M169" s="34"/>
      <c r="N169" s="34"/>
    </row>
    <row r="170" spans="1:14" s="34" customFormat="1" ht="54.75" customHeight="1">
      <c r="A170" s="416">
        <v>3</v>
      </c>
      <c r="B170" s="418">
        <v>300410</v>
      </c>
      <c r="C170" s="420" t="s">
        <v>911</v>
      </c>
      <c r="D170" s="226" t="s">
        <v>1497</v>
      </c>
      <c r="E170" s="422" t="s">
        <v>243</v>
      </c>
      <c r="F170" s="424">
        <v>59050</v>
      </c>
      <c r="G170" s="249"/>
      <c r="H170" s="415"/>
      <c r="I170" s="70"/>
      <c r="M170" s="110"/>
      <c r="N170" s="110"/>
    </row>
    <row r="171" spans="1:14" s="110" customFormat="1" ht="144.75" customHeight="1">
      <c r="A171" s="417"/>
      <c r="B171" s="419"/>
      <c r="C171" s="421"/>
      <c r="D171" s="228" t="s">
        <v>1498</v>
      </c>
      <c r="E171" s="423"/>
      <c r="F171" s="425"/>
      <c r="G171" s="357"/>
      <c r="H171" s="415"/>
      <c r="I171" s="265"/>
      <c r="M171" s="34"/>
      <c r="N171" s="34"/>
    </row>
    <row r="172" spans="1:14" s="34" customFormat="1" ht="54.75" customHeight="1">
      <c r="A172" s="416">
        <v>3</v>
      </c>
      <c r="B172" s="418">
        <v>300411</v>
      </c>
      <c r="C172" s="420" t="s">
        <v>912</v>
      </c>
      <c r="D172" s="226" t="s">
        <v>1499</v>
      </c>
      <c r="E172" s="422" t="s">
        <v>243</v>
      </c>
      <c r="F172" s="424">
        <v>71750</v>
      </c>
      <c r="G172" s="249"/>
      <c r="H172" s="415"/>
      <c r="I172" s="70"/>
      <c r="M172" s="110"/>
      <c r="N172" s="110"/>
    </row>
    <row r="173" spans="1:14" s="110" customFormat="1" ht="144.75" customHeight="1">
      <c r="A173" s="417"/>
      <c r="B173" s="419"/>
      <c r="C173" s="421"/>
      <c r="D173" s="228" t="s">
        <v>1500</v>
      </c>
      <c r="E173" s="423"/>
      <c r="F173" s="425"/>
      <c r="G173" s="357"/>
      <c r="H173" s="415"/>
      <c r="I173" s="265"/>
      <c r="M173" s="34"/>
      <c r="N173" s="34"/>
    </row>
    <row r="174" spans="1:14" s="34" customFormat="1" ht="75" customHeight="1">
      <c r="A174" s="416">
        <v>3</v>
      </c>
      <c r="B174" s="418">
        <v>300412</v>
      </c>
      <c r="C174" s="420" t="s">
        <v>912</v>
      </c>
      <c r="D174" s="226" t="s">
        <v>1501</v>
      </c>
      <c r="E174" s="422" t="s">
        <v>243</v>
      </c>
      <c r="F174" s="424">
        <v>98550</v>
      </c>
      <c r="G174" s="249"/>
      <c r="H174" s="415"/>
      <c r="I174" s="70"/>
      <c r="M174" s="110"/>
      <c r="N174" s="110"/>
    </row>
    <row r="175" spans="1:14" s="110" customFormat="1" ht="144.75" customHeight="1">
      <c r="A175" s="417"/>
      <c r="B175" s="419"/>
      <c r="C175" s="421"/>
      <c r="D175" s="228" t="s">
        <v>1502</v>
      </c>
      <c r="E175" s="423"/>
      <c r="F175" s="425"/>
      <c r="G175" s="357"/>
      <c r="H175" s="415"/>
      <c r="I175" s="265"/>
      <c r="M175" s="34"/>
      <c r="N175" s="34"/>
    </row>
    <row r="176" spans="1:14" s="34" customFormat="1" ht="34.5" customHeight="1">
      <c r="A176" s="416">
        <v>3</v>
      </c>
      <c r="B176" s="418">
        <v>300413</v>
      </c>
      <c r="C176" s="420" t="s">
        <v>913</v>
      </c>
      <c r="D176" s="226" t="s">
        <v>1503</v>
      </c>
      <c r="E176" s="422" t="s">
        <v>243</v>
      </c>
      <c r="F176" s="424">
        <v>29500</v>
      </c>
      <c r="G176" s="249"/>
      <c r="H176" s="415"/>
      <c r="I176" s="70"/>
      <c r="M176" s="110"/>
      <c r="N176" s="110"/>
    </row>
    <row r="177" spans="1:14" s="110" customFormat="1" ht="189.75" customHeight="1">
      <c r="A177" s="417"/>
      <c r="B177" s="419"/>
      <c r="C177" s="421"/>
      <c r="D177" s="228" t="s">
        <v>1504</v>
      </c>
      <c r="E177" s="423"/>
      <c r="F177" s="425"/>
      <c r="G177" s="357"/>
      <c r="H177" s="415"/>
      <c r="I177" s="265"/>
      <c r="M177" s="34"/>
      <c r="N177" s="34"/>
    </row>
    <row r="178" spans="1:14" s="34" customFormat="1" ht="54.75" customHeight="1">
      <c r="A178" s="416">
        <v>3</v>
      </c>
      <c r="B178" s="418">
        <v>300414</v>
      </c>
      <c r="C178" s="420" t="s">
        <v>914</v>
      </c>
      <c r="D178" s="226" t="s">
        <v>1505</v>
      </c>
      <c r="E178" s="422" t="s">
        <v>243</v>
      </c>
      <c r="F178" s="424">
        <v>35800</v>
      </c>
      <c r="G178" s="249"/>
      <c r="H178" s="415"/>
      <c r="I178" s="70"/>
      <c r="M178" s="110"/>
      <c r="N178" s="110"/>
    </row>
    <row r="179" spans="1:14" s="110" customFormat="1" ht="195" customHeight="1">
      <c r="A179" s="417"/>
      <c r="B179" s="419"/>
      <c r="C179" s="421"/>
      <c r="D179" s="228" t="s">
        <v>1504</v>
      </c>
      <c r="E179" s="423"/>
      <c r="F179" s="425"/>
      <c r="G179" s="357"/>
      <c r="H179" s="415"/>
      <c r="I179" s="265"/>
      <c r="M179" s="34"/>
      <c r="N179" s="34"/>
    </row>
    <row r="180" spans="1:14" s="34" customFormat="1" ht="54.75" customHeight="1">
      <c r="A180" s="416">
        <v>3</v>
      </c>
      <c r="B180" s="418">
        <v>300415</v>
      </c>
      <c r="C180" s="426" t="s">
        <v>915</v>
      </c>
      <c r="D180" s="226" t="s">
        <v>1506</v>
      </c>
      <c r="E180" s="422" t="s">
        <v>243</v>
      </c>
      <c r="F180" s="424">
        <v>26500</v>
      </c>
      <c r="G180" s="249"/>
      <c r="H180" s="415"/>
      <c r="I180" s="70"/>
      <c r="M180" s="110"/>
      <c r="N180" s="110"/>
    </row>
    <row r="181" spans="1:14" s="110" customFormat="1" ht="186" customHeight="1">
      <c r="A181" s="417"/>
      <c r="B181" s="419"/>
      <c r="C181" s="427"/>
      <c r="D181" s="228" t="s">
        <v>1507</v>
      </c>
      <c r="E181" s="423"/>
      <c r="F181" s="425"/>
      <c r="G181" s="357"/>
      <c r="H181" s="415"/>
      <c r="I181" s="265"/>
      <c r="M181" s="34"/>
      <c r="N181" s="34"/>
    </row>
    <row r="182" spans="1:14" s="34" customFormat="1" ht="75" customHeight="1">
      <c r="A182" s="416">
        <v>3</v>
      </c>
      <c r="B182" s="418">
        <v>300416</v>
      </c>
      <c r="C182" s="426" t="s">
        <v>915</v>
      </c>
      <c r="D182" s="226" t="s">
        <v>1508</v>
      </c>
      <c r="E182" s="422" t="s">
        <v>243</v>
      </c>
      <c r="F182" s="424">
        <v>31750</v>
      </c>
      <c r="G182" s="249"/>
      <c r="H182" s="415"/>
      <c r="I182" s="70"/>
      <c r="M182" s="110"/>
      <c r="N182" s="110"/>
    </row>
    <row r="183" spans="1:14" s="110" customFormat="1" ht="186.75" customHeight="1">
      <c r="A183" s="417"/>
      <c r="B183" s="419"/>
      <c r="C183" s="427"/>
      <c r="D183" s="228" t="s">
        <v>1504</v>
      </c>
      <c r="E183" s="423"/>
      <c r="F183" s="425"/>
      <c r="G183" s="357"/>
      <c r="H183" s="415"/>
      <c r="I183" s="265"/>
      <c r="M183" s="34"/>
      <c r="N183" s="34"/>
    </row>
    <row r="184" spans="1:14" s="34" customFormat="1" ht="34.5" customHeight="1">
      <c r="A184" s="416">
        <v>3</v>
      </c>
      <c r="B184" s="418">
        <v>300417</v>
      </c>
      <c r="C184" s="420" t="s">
        <v>916</v>
      </c>
      <c r="D184" s="226" t="s">
        <v>1509</v>
      </c>
      <c r="E184" s="422" t="s">
        <v>243</v>
      </c>
      <c r="F184" s="424">
        <v>29000</v>
      </c>
      <c r="G184" s="249"/>
      <c r="H184" s="415"/>
      <c r="I184" s="70"/>
      <c r="M184" s="110"/>
      <c r="N184" s="110"/>
    </row>
    <row r="185" spans="1:14" s="110" customFormat="1" ht="189.75" customHeight="1">
      <c r="A185" s="417"/>
      <c r="B185" s="419"/>
      <c r="C185" s="421"/>
      <c r="D185" s="228" t="s">
        <v>1510</v>
      </c>
      <c r="E185" s="423"/>
      <c r="F185" s="425"/>
      <c r="G185" s="357"/>
      <c r="H185" s="415"/>
      <c r="I185" s="265"/>
      <c r="M185" s="34"/>
      <c r="N185" s="34"/>
    </row>
    <row r="186" spans="1:14" s="34" customFormat="1" ht="54.75" customHeight="1">
      <c r="A186" s="416">
        <v>3</v>
      </c>
      <c r="B186" s="418">
        <v>300418</v>
      </c>
      <c r="C186" s="420" t="s">
        <v>916</v>
      </c>
      <c r="D186" s="226" t="s">
        <v>1511</v>
      </c>
      <c r="E186" s="422" t="s">
        <v>243</v>
      </c>
      <c r="F186" s="424">
        <v>36000</v>
      </c>
      <c r="G186" s="249"/>
      <c r="H186" s="415"/>
      <c r="I186" s="70"/>
      <c r="M186" s="110"/>
      <c r="N186" s="110"/>
    </row>
    <row r="187" spans="1:14" s="110" customFormat="1" ht="189.75" customHeight="1">
      <c r="A187" s="417"/>
      <c r="B187" s="419"/>
      <c r="C187" s="421"/>
      <c r="D187" s="228" t="s">
        <v>1512</v>
      </c>
      <c r="E187" s="423"/>
      <c r="F187" s="425"/>
      <c r="G187" s="357"/>
      <c r="H187" s="415"/>
      <c r="I187" s="265"/>
      <c r="M187" s="34"/>
      <c r="N187" s="34"/>
    </row>
    <row r="188" spans="1:14" s="34" customFormat="1" ht="45" customHeight="1">
      <c r="A188" s="416">
        <v>3</v>
      </c>
      <c r="B188" s="418">
        <v>300419</v>
      </c>
      <c r="C188" s="420" t="s">
        <v>2005</v>
      </c>
      <c r="D188" s="226" t="s">
        <v>2006</v>
      </c>
      <c r="E188" s="422" t="s">
        <v>243</v>
      </c>
      <c r="F188" s="424">
        <v>70000</v>
      </c>
      <c r="G188" s="249"/>
      <c r="H188" s="415"/>
      <c r="I188" s="70"/>
      <c r="M188" s="110"/>
      <c r="N188" s="110"/>
    </row>
    <row r="189" spans="1:14" s="110" customFormat="1" ht="147" customHeight="1">
      <c r="A189" s="417"/>
      <c r="B189" s="419"/>
      <c r="C189" s="421"/>
      <c r="D189" s="228" t="s">
        <v>2007</v>
      </c>
      <c r="E189" s="423"/>
      <c r="F189" s="425"/>
      <c r="G189" s="357"/>
      <c r="H189" s="415"/>
      <c r="I189" s="265"/>
      <c r="M189" s="34"/>
      <c r="N189" s="34"/>
    </row>
    <row r="190" spans="1:14" s="34" customFormat="1" ht="75" customHeight="1">
      <c r="A190" s="416">
        <v>3</v>
      </c>
      <c r="B190" s="418">
        <v>300420</v>
      </c>
      <c r="C190" s="420" t="s">
        <v>2008</v>
      </c>
      <c r="D190" s="226" t="s">
        <v>2009</v>
      </c>
      <c r="E190" s="422" t="s">
        <v>243</v>
      </c>
      <c r="F190" s="424">
        <v>25000</v>
      </c>
      <c r="G190" s="249"/>
      <c r="H190" s="415"/>
      <c r="I190" s="70"/>
      <c r="M190" s="110"/>
      <c r="N190" s="110"/>
    </row>
    <row r="191" spans="1:14" s="110" customFormat="1" ht="147" customHeight="1">
      <c r="A191" s="417"/>
      <c r="B191" s="419"/>
      <c r="C191" s="421"/>
      <c r="D191" s="228" t="s">
        <v>2010</v>
      </c>
      <c r="E191" s="423"/>
      <c r="F191" s="425"/>
      <c r="G191" s="357"/>
      <c r="H191" s="415"/>
      <c r="I191" s="265"/>
      <c r="M191" s="34"/>
      <c r="N191" s="34"/>
    </row>
    <row r="192" spans="1:14" s="34" customFormat="1" ht="54.75" customHeight="1">
      <c r="A192" s="416">
        <v>3</v>
      </c>
      <c r="B192" s="418">
        <v>300421</v>
      </c>
      <c r="C192" s="420" t="s">
        <v>917</v>
      </c>
      <c r="D192" s="226" t="s">
        <v>1513</v>
      </c>
      <c r="E192" s="422" t="s">
        <v>243</v>
      </c>
      <c r="F192" s="424">
        <v>34000</v>
      </c>
      <c r="G192" s="249"/>
      <c r="H192" s="415"/>
      <c r="I192" s="70"/>
      <c r="M192" s="110"/>
      <c r="N192" s="110"/>
    </row>
    <row r="193" spans="1:14" s="110" customFormat="1" ht="204.75" customHeight="1">
      <c r="A193" s="417"/>
      <c r="B193" s="419"/>
      <c r="C193" s="421"/>
      <c r="D193" s="228" t="s">
        <v>1515</v>
      </c>
      <c r="E193" s="423"/>
      <c r="F193" s="425"/>
      <c r="G193" s="357"/>
      <c r="H193" s="415"/>
      <c r="I193" s="265"/>
      <c r="M193" s="34"/>
      <c r="N193" s="34"/>
    </row>
    <row r="194" spans="1:14" s="34" customFormat="1" ht="64.5" customHeight="1">
      <c r="A194" s="60">
        <v>3</v>
      </c>
      <c r="B194" s="45">
        <v>300422</v>
      </c>
      <c r="C194" s="61" t="s">
        <v>2011</v>
      </c>
      <c r="D194" s="229" t="s">
        <v>2012</v>
      </c>
      <c r="E194" s="46" t="s">
        <v>243</v>
      </c>
      <c r="F194" s="236">
        <v>27500</v>
      </c>
      <c r="G194" s="250"/>
      <c r="H194" s="342"/>
      <c r="I194" s="70"/>
      <c r="M194" s="111"/>
      <c r="N194" s="111"/>
    </row>
    <row r="195" spans="1:14" s="34" customFormat="1" ht="75" customHeight="1">
      <c r="A195" s="60">
        <v>3</v>
      </c>
      <c r="B195" s="45">
        <v>300423</v>
      </c>
      <c r="C195" s="61" t="s">
        <v>2013</v>
      </c>
      <c r="D195" s="229" t="s">
        <v>2014</v>
      </c>
      <c r="E195" s="46" t="s">
        <v>243</v>
      </c>
      <c r="F195" s="236">
        <v>15000</v>
      </c>
      <c r="G195" s="250"/>
      <c r="H195" s="342"/>
      <c r="I195" s="70"/>
      <c r="M195" s="111"/>
      <c r="N195" s="111"/>
    </row>
    <row r="196" spans="1:14" s="34" customFormat="1" ht="60" customHeight="1">
      <c r="A196" s="60">
        <v>3</v>
      </c>
      <c r="B196" s="45">
        <v>300424</v>
      </c>
      <c r="C196" s="61" t="s">
        <v>904</v>
      </c>
      <c r="D196" s="229" t="s">
        <v>2015</v>
      </c>
      <c r="E196" s="46" t="s">
        <v>243</v>
      </c>
      <c r="F196" s="236">
        <v>10000</v>
      </c>
      <c r="G196" s="250"/>
      <c r="H196" s="342"/>
      <c r="I196" s="70"/>
      <c r="M196" s="111"/>
      <c r="N196" s="111"/>
    </row>
    <row r="197" spans="1:14" s="34" customFormat="1" ht="39.75" customHeight="1">
      <c r="A197" s="60">
        <v>3</v>
      </c>
      <c r="B197" s="45">
        <v>300425</v>
      </c>
      <c r="C197" s="61"/>
      <c r="D197" s="229" t="s">
        <v>2421</v>
      </c>
      <c r="E197" s="46" t="s">
        <v>243</v>
      </c>
      <c r="F197" s="236">
        <v>17000</v>
      </c>
      <c r="G197" s="250"/>
      <c r="H197" s="342"/>
      <c r="I197" s="70"/>
      <c r="M197" s="111"/>
      <c r="N197" s="111"/>
    </row>
    <row r="198" spans="1:14" s="34" customFormat="1" ht="39.75" customHeight="1">
      <c r="A198" s="60">
        <v>3</v>
      </c>
      <c r="B198" s="45">
        <v>300426</v>
      </c>
      <c r="C198" s="61"/>
      <c r="D198" s="229" t="s">
        <v>2422</v>
      </c>
      <c r="E198" s="46" t="s">
        <v>243</v>
      </c>
      <c r="F198" s="236">
        <v>19000</v>
      </c>
      <c r="G198" s="250"/>
      <c r="H198" s="342"/>
      <c r="I198" s="70"/>
      <c r="M198" s="111"/>
      <c r="N198" s="111"/>
    </row>
    <row r="199" spans="1:14" s="34" customFormat="1" ht="39.75" customHeight="1">
      <c r="A199" s="60">
        <v>3</v>
      </c>
      <c r="B199" s="45">
        <v>300427</v>
      </c>
      <c r="C199" s="61"/>
      <c r="D199" s="229" t="s">
        <v>2423</v>
      </c>
      <c r="E199" s="46" t="s">
        <v>243</v>
      </c>
      <c r="F199" s="236">
        <v>27500</v>
      </c>
      <c r="G199" s="250"/>
      <c r="H199" s="342"/>
      <c r="I199" s="70"/>
      <c r="M199" s="111"/>
      <c r="N199" s="111"/>
    </row>
    <row r="200" spans="1:10" s="34" customFormat="1" ht="39.75" customHeight="1">
      <c r="A200" s="18"/>
      <c r="B200" s="42"/>
      <c r="C200" s="207"/>
      <c r="D200" s="311" t="s">
        <v>1169</v>
      </c>
      <c r="E200" s="4"/>
      <c r="F200" s="150"/>
      <c r="G200" s="250"/>
      <c r="H200" s="342"/>
      <c r="I200" s="264"/>
      <c r="J200" s="33"/>
    </row>
    <row r="201" spans="1:9" s="34" customFormat="1" ht="219.75" customHeight="1">
      <c r="A201" s="18">
        <v>3</v>
      </c>
      <c r="B201" s="45">
        <v>300600</v>
      </c>
      <c r="C201" s="81" t="s">
        <v>1189</v>
      </c>
      <c r="D201" s="230" t="s">
        <v>2377</v>
      </c>
      <c r="E201" s="72" t="s">
        <v>931</v>
      </c>
      <c r="F201" s="150">
        <f>(4000*2)+(10000*4)+41070</f>
        <v>89070</v>
      </c>
      <c r="G201" s="250"/>
      <c r="H201" s="342"/>
      <c r="I201" s="70"/>
    </row>
    <row r="202" spans="1:11" s="34" customFormat="1" ht="189.75" customHeight="1">
      <c r="A202" s="18">
        <v>3</v>
      </c>
      <c r="B202" s="45">
        <v>300602</v>
      </c>
      <c r="C202" s="81" t="s">
        <v>1190</v>
      </c>
      <c r="D202" s="230" t="s">
        <v>2378</v>
      </c>
      <c r="E202" s="72" t="s">
        <v>931</v>
      </c>
      <c r="F202" s="150">
        <f>(13250*6)+41070</f>
        <v>120570</v>
      </c>
      <c r="G202" s="250"/>
      <c r="H202" s="342"/>
      <c r="I202" s="70"/>
      <c r="K202" s="1"/>
    </row>
    <row r="203" spans="1:9" ht="68.25" customHeight="1">
      <c r="A203" s="435" t="s">
        <v>1514</v>
      </c>
      <c r="B203" s="436"/>
      <c r="C203" s="436"/>
      <c r="D203" s="436"/>
      <c r="E203" s="436"/>
      <c r="F203" s="437"/>
      <c r="H203" s="252"/>
      <c r="I203" s="275"/>
    </row>
    <row r="204" spans="1:10" s="23" customFormat="1" ht="30" customHeight="1">
      <c r="A204" s="69"/>
      <c r="B204" s="69"/>
      <c r="C204" s="69"/>
      <c r="D204" s="205"/>
      <c r="E204" s="69"/>
      <c r="F204" s="146"/>
      <c r="G204" s="83"/>
      <c r="H204" s="146"/>
      <c r="I204" s="6"/>
      <c r="J204" s="6"/>
    </row>
    <row r="205" spans="1:10" s="6" customFormat="1" ht="21">
      <c r="A205" s="9"/>
      <c r="B205" s="43"/>
      <c r="C205" s="8"/>
      <c r="D205" s="206"/>
      <c r="E205" s="8"/>
      <c r="F205" s="156"/>
      <c r="G205" s="83"/>
      <c r="H205" s="344"/>
      <c r="I205" s="70"/>
      <c r="J205" s="70"/>
    </row>
    <row r="206" spans="1:8" s="23" customFormat="1" ht="19.5" customHeight="1">
      <c r="A206" s="407" t="s">
        <v>896</v>
      </c>
      <c r="B206" s="407"/>
      <c r="C206" s="407"/>
      <c r="D206" s="407"/>
      <c r="E206" s="407"/>
      <c r="F206" s="407"/>
      <c r="G206" s="94"/>
      <c r="H206" s="349"/>
    </row>
    <row r="207" spans="1:8" s="23" customFormat="1" ht="30" customHeight="1">
      <c r="A207" s="407" t="s">
        <v>2205</v>
      </c>
      <c r="B207" s="407"/>
      <c r="C207" s="407"/>
      <c r="D207" s="407"/>
      <c r="E207" s="407"/>
      <c r="F207" s="407"/>
      <c r="G207" s="94"/>
      <c r="H207" s="349"/>
    </row>
    <row r="208" spans="1:8" s="23" customFormat="1" ht="30" customHeight="1">
      <c r="A208" s="407" t="s">
        <v>897</v>
      </c>
      <c r="B208" s="407"/>
      <c r="C208" s="407"/>
      <c r="D208" s="407"/>
      <c r="E208" s="407"/>
      <c r="F208" s="407"/>
      <c r="G208" s="94"/>
      <c r="H208" s="349"/>
    </row>
    <row r="209" spans="1:10" s="23" customFormat="1" ht="30" customHeight="1">
      <c r="A209" s="407" t="s">
        <v>2043</v>
      </c>
      <c r="B209" s="407"/>
      <c r="C209" s="407"/>
      <c r="D209" s="407"/>
      <c r="E209" s="407"/>
      <c r="F209" s="407"/>
      <c r="G209" s="83"/>
      <c r="H209" s="350"/>
      <c r="I209" s="6"/>
      <c r="J209" s="6"/>
    </row>
  </sheetData>
  <sheetProtection/>
  <autoFilter ref="A10:N209"/>
  <mergeCells count="162">
    <mergeCell ref="C50:D50"/>
    <mergeCell ref="C104:D104"/>
    <mergeCell ref="A140:F140"/>
    <mergeCell ref="B141:F141"/>
    <mergeCell ref="A209:F209"/>
    <mergeCell ref="F154:F155"/>
    <mergeCell ref="A158:A159"/>
    <mergeCell ref="E160:E161"/>
    <mergeCell ref="F156:F157"/>
    <mergeCell ref="A207:F207"/>
    <mergeCell ref="H186:H187"/>
    <mergeCell ref="H168:H169"/>
    <mergeCell ref="H170:H171"/>
    <mergeCell ref="H172:H173"/>
    <mergeCell ref="H174:H175"/>
    <mergeCell ref="H192:H193"/>
    <mergeCell ref="H176:H177"/>
    <mergeCell ref="H178:H179"/>
    <mergeCell ref="H180:H181"/>
    <mergeCell ref="H182:H183"/>
    <mergeCell ref="H184:H185"/>
    <mergeCell ref="H160:H161"/>
    <mergeCell ref="A203:F203"/>
    <mergeCell ref="A206:F206"/>
    <mergeCell ref="E170:E171"/>
    <mergeCell ref="F170:F171"/>
    <mergeCell ref="A168:A169"/>
    <mergeCell ref="B168:B169"/>
    <mergeCell ref="F168:F169"/>
    <mergeCell ref="H162:H163"/>
    <mergeCell ref="C158:C159"/>
    <mergeCell ref="H166:H167"/>
    <mergeCell ref="H164:H165"/>
    <mergeCell ref="E158:E159"/>
    <mergeCell ref="F160:F161"/>
    <mergeCell ref="B166:B167"/>
    <mergeCell ref="F166:F167"/>
    <mergeCell ref="A208:F208"/>
    <mergeCell ref="C13:F13"/>
    <mergeCell ref="A152:A153"/>
    <mergeCell ref="B152:B153"/>
    <mergeCell ref="C152:C153"/>
    <mergeCell ref="E152:E153"/>
    <mergeCell ref="C154:C155"/>
    <mergeCell ref="A105:A139"/>
    <mergeCell ref="A49:F49"/>
    <mergeCell ref="F152:F153"/>
    <mergeCell ref="H156:H157"/>
    <mergeCell ref="H158:H159"/>
    <mergeCell ref="B96:B103"/>
    <mergeCell ref="F96:F103"/>
    <mergeCell ref="E156:E157"/>
    <mergeCell ref="C156:C157"/>
    <mergeCell ref="F105:F139"/>
    <mergeCell ref="F150:F151"/>
    <mergeCell ref="B150:B151"/>
    <mergeCell ref="C150:C151"/>
    <mergeCell ref="B1:F1"/>
    <mergeCell ref="B5:E5"/>
    <mergeCell ref="B2:F2"/>
    <mergeCell ref="B51:B94"/>
    <mergeCell ref="F51:F94"/>
    <mergeCell ref="B3:F3"/>
    <mergeCell ref="B4:F4"/>
    <mergeCell ref="C12:F12"/>
    <mergeCell ref="A6:F6"/>
    <mergeCell ref="A7:F7"/>
    <mergeCell ref="A8:F8"/>
    <mergeCell ref="E162:E163"/>
    <mergeCell ref="C162:C163"/>
    <mergeCell ref="C166:C167"/>
    <mergeCell ref="E166:E167"/>
    <mergeCell ref="F162:F163"/>
    <mergeCell ref="F158:F159"/>
    <mergeCell ref="C160:C161"/>
    <mergeCell ref="B156:B157"/>
    <mergeCell ref="A51:A94"/>
    <mergeCell ref="B154:B155"/>
    <mergeCell ref="A154:A155"/>
    <mergeCell ref="C95:D95"/>
    <mergeCell ref="E150:E151"/>
    <mergeCell ref="A96:A103"/>
    <mergeCell ref="E154:E155"/>
    <mergeCell ref="B105:B139"/>
    <mergeCell ref="A150:A151"/>
    <mergeCell ref="A156:A157"/>
    <mergeCell ref="B158:B159"/>
    <mergeCell ref="A174:A175"/>
    <mergeCell ref="B174:B175"/>
    <mergeCell ref="A172:A173"/>
    <mergeCell ref="B172:B173"/>
    <mergeCell ref="A166:A167"/>
    <mergeCell ref="B160:B161"/>
    <mergeCell ref="A170:A171"/>
    <mergeCell ref="B170:B171"/>
    <mergeCell ref="E168:E169"/>
    <mergeCell ref="C168:C169"/>
    <mergeCell ref="A162:A163"/>
    <mergeCell ref="B162:B163"/>
    <mergeCell ref="A160:A161"/>
    <mergeCell ref="F178:F179"/>
    <mergeCell ref="C170:C171"/>
    <mergeCell ref="F172:F173"/>
    <mergeCell ref="C174:C175"/>
    <mergeCell ref="E174:E175"/>
    <mergeCell ref="F174:F175"/>
    <mergeCell ref="A176:A177"/>
    <mergeCell ref="B176:B177"/>
    <mergeCell ref="A178:A179"/>
    <mergeCell ref="B178:B179"/>
    <mergeCell ref="C178:C179"/>
    <mergeCell ref="E178:E179"/>
    <mergeCell ref="C176:C177"/>
    <mergeCell ref="E176:E177"/>
    <mergeCell ref="F176:F177"/>
    <mergeCell ref="A180:A181"/>
    <mergeCell ref="B180:B181"/>
    <mergeCell ref="C180:C181"/>
    <mergeCell ref="E180:E181"/>
    <mergeCell ref="F180:F181"/>
    <mergeCell ref="A182:A183"/>
    <mergeCell ref="B182:B183"/>
    <mergeCell ref="C182:C183"/>
    <mergeCell ref="E182:E183"/>
    <mergeCell ref="F182:F183"/>
    <mergeCell ref="E184:E185"/>
    <mergeCell ref="F184:F185"/>
    <mergeCell ref="A186:A187"/>
    <mergeCell ref="B186:B187"/>
    <mergeCell ref="C186:C187"/>
    <mergeCell ref="F186:F187"/>
    <mergeCell ref="E186:E187"/>
    <mergeCell ref="C172:C173"/>
    <mergeCell ref="E172:E173"/>
    <mergeCell ref="A192:A193"/>
    <mergeCell ref="B192:B193"/>
    <mergeCell ref="C192:C193"/>
    <mergeCell ref="E192:E193"/>
    <mergeCell ref="A190:A191"/>
    <mergeCell ref="A184:A185"/>
    <mergeCell ref="B184:B185"/>
    <mergeCell ref="C184:C185"/>
    <mergeCell ref="H150:H151"/>
    <mergeCell ref="H152:H153"/>
    <mergeCell ref="H154:H155"/>
    <mergeCell ref="F192:F193"/>
    <mergeCell ref="B188:B189"/>
    <mergeCell ref="C188:C189"/>
    <mergeCell ref="E188:E189"/>
    <mergeCell ref="F188:F189"/>
    <mergeCell ref="H188:H189"/>
    <mergeCell ref="B190:B191"/>
    <mergeCell ref="H190:H191"/>
    <mergeCell ref="A188:A189"/>
    <mergeCell ref="A164:A165"/>
    <mergeCell ref="B164:B165"/>
    <mergeCell ref="C164:C165"/>
    <mergeCell ref="E164:E165"/>
    <mergeCell ref="F164:F165"/>
    <mergeCell ref="C190:C191"/>
    <mergeCell ref="E190:E191"/>
    <mergeCell ref="F190:F191"/>
  </mergeCells>
  <hyperlinks>
    <hyperlink ref="C134" r:id="rId1" display="http://zdravmedinform.ru/nomenclatura-meditcinskikh-uslug/a04.12.024.html"/>
    <hyperlink ref="C101" r:id="rId2" display="http://zdravmedinform.ru/nomenclatura-meditcinskikh-uslug/a04.12.024.html"/>
  </hyperlinks>
  <printOptions/>
  <pageMargins left="0" right="0" top="0" bottom="0" header="0.31496062992125984" footer="0.31496062992125984"/>
  <pageSetup firstPageNumber="81" useFirstPageNumber="1" fitToHeight="0" fitToWidth="1" horizontalDpi="600" verticalDpi="600" orientation="portrait" paperSize="9" scale="44" r:id="rId3"/>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H84"/>
  <sheetViews>
    <sheetView zoomScalePageLayoutView="0" workbookViewId="0" topLeftCell="A103">
      <selection activeCell="J75" sqref="J75"/>
    </sheetView>
  </sheetViews>
  <sheetFormatPr defaultColWidth="9.140625" defaultRowHeight="12.75"/>
  <cols>
    <col min="1" max="1" width="6.28125" style="58" customWidth="1"/>
    <col min="2" max="2" width="9.7109375" style="54" customWidth="1"/>
    <col min="3" max="3" width="17.7109375" style="73" customWidth="1"/>
    <col min="4" max="4" width="70.7109375" style="232" customWidth="1"/>
    <col min="5" max="5" width="14.7109375" style="51" customWidth="1"/>
    <col min="6" max="6" width="18.7109375" style="233" customWidth="1"/>
    <col min="7" max="16384" width="9.140625" style="1" customWidth="1"/>
  </cols>
  <sheetData>
    <row r="1" spans="1:6" s="10" customFormat="1" ht="24.75" customHeight="1">
      <c r="A1" s="35"/>
      <c r="B1" s="393" t="s">
        <v>936</v>
      </c>
      <c r="C1" s="393"/>
      <c r="D1" s="393"/>
      <c r="E1" s="393"/>
      <c r="F1" s="393"/>
    </row>
    <row r="2" spans="1:6" s="10" customFormat="1" ht="24.75" customHeight="1">
      <c r="A2" s="35"/>
      <c r="B2" s="393" t="s">
        <v>538</v>
      </c>
      <c r="C2" s="393"/>
      <c r="D2" s="393"/>
      <c r="E2" s="393"/>
      <c r="F2" s="393"/>
    </row>
    <row r="3" spans="2:6" s="10" customFormat="1" ht="24.75" customHeight="1">
      <c r="B3" s="393" t="s">
        <v>2095</v>
      </c>
      <c r="C3" s="393"/>
      <c r="D3" s="393"/>
      <c r="E3" s="393"/>
      <c r="F3" s="393"/>
    </row>
    <row r="4" spans="1:6" s="10" customFormat="1" ht="24.75" customHeight="1">
      <c r="A4" s="35"/>
      <c r="B4" s="393" t="s">
        <v>240</v>
      </c>
      <c r="C4" s="393"/>
      <c r="D4" s="393"/>
      <c r="E4" s="393"/>
      <c r="F4" s="393"/>
    </row>
    <row r="5" spans="1:5" ht="15" customHeight="1">
      <c r="A5" s="38"/>
      <c r="B5" s="429"/>
      <c r="C5" s="429"/>
      <c r="D5" s="429"/>
      <c r="E5" s="429"/>
    </row>
    <row r="6" spans="1:6" s="37" customFormat="1" ht="27" customHeight="1">
      <c r="A6" s="394" t="s">
        <v>1191</v>
      </c>
      <c r="B6" s="394"/>
      <c r="C6" s="394"/>
      <c r="D6" s="394"/>
      <c r="E6" s="394"/>
      <c r="F6" s="394"/>
    </row>
    <row r="7" spans="1:6" s="56" customFormat="1" ht="34.5" customHeight="1">
      <c r="A7" s="433" t="s">
        <v>1462</v>
      </c>
      <c r="B7" s="433"/>
      <c r="C7" s="433"/>
      <c r="D7" s="433"/>
      <c r="E7" s="433"/>
      <c r="F7" s="433"/>
    </row>
    <row r="8" spans="1:6" s="37" customFormat="1" ht="27" customHeight="1">
      <c r="A8" s="394" t="s">
        <v>881</v>
      </c>
      <c r="B8" s="394"/>
      <c r="C8" s="394"/>
      <c r="D8" s="394"/>
      <c r="E8" s="394"/>
      <c r="F8" s="394"/>
    </row>
    <row r="9" spans="1:6" s="2" customFormat="1" ht="15" customHeight="1">
      <c r="A9" s="3"/>
      <c r="B9" s="41"/>
      <c r="C9" s="73"/>
      <c r="D9" s="205"/>
      <c r="E9" s="12"/>
      <c r="F9" s="234"/>
    </row>
    <row r="10" spans="1:6" s="14" customFormat="1" ht="97.5" customHeight="1">
      <c r="A10" s="207" t="s">
        <v>453</v>
      </c>
      <c r="B10" s="55" t="s">
        <v>2420</v>
      </c>
      <c r="C10" s="74" t="s">
        <v>545</v>
      </c>
      <c r="D10" s="75" t="s">
        <v>4</v>
      </c>
      <c r="E10" s="11" t="s">
        <v>399</v>
      </c>
      <c r="F10" s="64" t="s">
        <v>544</v>
      </c>
    </row>
    <row r="11" spans="1:6" s="17" customFormat="1" ht="15" customHeight="1">
      <c r="A11" s="15" t="s">
        <v>400</v>
      </c>
      <c r="B11" s="76" t="s">
        <v>454</v>
      </c>
      <c r="C11" s="241">
        <v>3</v>
      </c>
      <c r="D11" s="77">
        <v>4</v>
      </c>
      <c r="E11" s="15" t="s">
        <v>455</v>
      </c>
      <c r="F11" s="16">
        <v>6</v>
      </c>
    </row>
    <row r="12" spans="1:6" s="34" customFormat="1" ht="96.75" customHeight="1">
      <c r="A12" s="18">
        <v>4</v>
      </c>
      <c r="B12" s="42">
        <v>400000</v>
      </c>
      <c r="C12" s="4" t="s">
        <v>1173</v>
      </c>
      <c r="D12" s="239" t="s">
        <v>1012</v>
      </c>
      <c r="E12" s="4" t="s">
        <v>923</v>
      </c>
      <c r="F12" s="150">
        <v>5500</v>
      </c>
    </row>
    <row r="13" spans="1:6" s="34" customFormat="1" ht="120" customHeight="1">
      <c r="A13" s="18">
        <v>4</v>
      </c>
      <c r="B13" s="42">
        <v>400001</v>
      </c>
      <c r="C13" s="4" t="s">
        <v>1173</v>
      </c>
      <c r="D13" s="239" t="s">
        <v>1013</v>
      </c>
      <c r="E13" s="46" t="s">
        <v>923</v>
      </c>
      <c r="F13" s="150">
        <f>F12+1500</f>
        <v>7000</v>
      </c>
    </row>
    <row r="14" spans="1:6" s="34" customFormat="1" ht="75" customHeight="1">
      <c r="A14" s="60">
        <v>4</v>
      </c>
      <c r="B14" s="42">
        <v>400002</v>
      </c>
      <c r="C14" s="4" t="s">
        <v>1174</v>
      </c>
      <c r="D14" s="239" t="s">
        <v>2044</v>
      </c>
      <c r="E14" s="46" t="s">
        <v>923</v>
      </c>
      <c r="F14" s="149">
        <v>4500</v>
      </c>
    </row>
    <row r="15" spans="1:6" s="34" customFormat="1" ht="75" customHeight="1">
      <c r="A15" s="18">
        <v>4</v>
      </c>
      <c r="B15" s="42">
        <v>400003</v>
      </c>
      <c r="C15" s="4" t="s">
        <v>1174</v>
      </c>
      <c r="D15" s="239" t="s">
        <v>2045</v>
      </c>
      <c r="E15" s="46" t="s">
        <v>923</v>
      </c>
      <c r="F15" s="150">
        <f>F14+750</f>
        <v>5250</v>
      </c>
    </row>
    <row r="16" spans="1:6" s="34" customFormat="1" ht="75" customHeight="1">
      <c r="A16" s="18">
        <v>4</v>
      </c>
      <c r="B16" s="42">
        <v>400004</v>
      </c>
      <c r="C16" s="4" t="s">
        <v>1174</v>
      </c>
      <c r="D16" s="239" t="s">
        <v>2046</v>
      </c>
      <c r="E16" s="46" t="s">
        <v>923</v>
      </c>
      <c r="F16" s="150">
        <f>F14+750</f>
        <v>5250</v>
      </c>
    </row>
    <row r="17" spans="1:6" s="34" customFormat="1" ht="54.75" customHeight="1">
      <c r="A17" s="60">
        <v>4</v>
      </c>
      <c r="B17" s="42">
        <v>400005</v>
      </c>
      <c r="C17" s="4" t="s">
        <v>1175</v>
      </c>
      <c r="D17" s="239" t="s">
        <v>1014</v>
      </c>
      <c r="E17" s="46" t="s">
        <v>923</v>
      </c>
      <c r="F17" s="149">
        <v>5000</v>
      </c>
    </row>
    <row r="18" spans="1:6" s="34" customFormat="1" ht="54.75" customHeight="1">
      <c r="A18" s="60">
        <v>4</v>
      </c>
      <c r="B18" s="42">
        <v>400006</v>
      </c>
      <c r="C18" s="4" t="s">
        <v>1176</v>
      </c>
      <c r="D18" s="239" t="s">
        <v>1015</v>
      </c>
      <c r="E18" s="46" t="s">
        <v>923</v>
      </c>
      <c r="F18" s="149">
        <v>5000</v>
      </c>
    </row>
    <row r="19" spans="1:6" s="34" customFormat="1" ht="75" customHeight="1">
      <c r="A19" s="18">
        <v>4</v>
      </c>
      <c r="B19" s="42">
        <v>400007</v>
      </c>
      <c r="C19" s="4" t="s">
        <v>1176</v>
      </c>
      <c r="D19" s="239" t="s">
        <v>2047</v>
      </c>
      <c r="E19" s="46" t="s">
        <v>923</v>
      </c>
      <c r="F19" s="150">
        <f>F18+900</f>
        <v>5900</v>
      </c>
    </row>
    <row r="20" spans="1:6" s="34" customFormat="1" ht="75" customHeight="1">
      <c r="A20" s="60">
        <v>4</v>
      </c>
      <c r="B20" s="42">
        <v>400008</v>
      </c>
      <c r="C20" s="78" t="s">
        <v>1177</v>
      </c>
      <c r="D20" s="239" t="s">
        <v>1016</v>
      </c>
      <c r="E20" s="46" t="s">
        <v>923</v>
      </c>
      <c r="F20" s="149">
        <v>5000</v>
      </c>
    </row>
    <row r="21" spans="1:6" s="34" customFormat="1" ht="94.5" customHeight="1">
      <c r="A21" s="60">
        <v>4</v>
      </c>
      <c r="B21" s="42">
        <v>400009</v>
      </c>
      <c r="C21" s="78" t="s">
        <v>1177</v>
      </c>
      <c r="D21" s="239" t="s">
        <v>2048</v>
      </c>
      <c r="E21" s="46" t="s">
        <v>923</v>
      </c>
      <c r="F21" s="149">
        <f>F20+1500</f>
        <v>6500</v>
      </c>
    </row>
    <row r="22" spans="1:6" s="34" customFormat="1" ht="54.75" customHeight="1">
      <c r="A22" s="18">
        <v>4</v>
      </c>
      <c r="B22" s="42">
        <v>400010</v>
      </c>
      <c r="C22" s="4" t="s">
        <v>1178</v>
      </c>
      <c r="D22" s="239" t="s">
        <v>1017</v>
      </c>
      <c r="E22" s="46" t="s">
        <v>923</v>
      </c>
      <c r="F22" s="150">
        <v>4500</v>
      </c>
    </row>
    <row r="23" spans="1:6" s="34" customFormat="1" ht="54.75" customHeight="1">
      <c r="A23" s="60">
        <v>4</v>
      </c>
      <c r="B23" s="42">
        <v>400011</v>
      </c>
      <c r="C23" s="4" t="s">
        <v>1178</v>
      </c>
      <c r="D23" s="239" t="s">
        <v>2049</v>
      </c>
      <c r="E23" s="46" t="s">
        <v>923</v>
      </c>
      <c r="F23" s="149">
        <f>F22+1500</f>
        <v>6000</v>
      </c>
    </row>
    <row r="24" spans="1:6" s="34" customFormat="1" ht="54.75" customHeight="1">
      <c r="A24" s="60">
        <v>4</v>
      </c>
      <c r="B24" s="42">
        <v>400012</v>
      </c>
      <c r="C24" s="4" t="s">
        <v>1178</v>
      </c>
      <c r="D24" s="239" t="s">
        <v>2284</v>
      </c>
      <c r="E24" s="46" t="s">
        <v>923</v>
      </c>
      <c r="F24" s="149">
        <f>F22+1500</f>
        <v>6000</v>
      </c>
    </row>
    <row r="25" spans="1:6" s="34" customFormat="1" ht="54.75" customHeight="1">
      <c r="A25" s="60">
        <v>4</v>
      </c>
      <c r="B25" s="42">
        <v>400013</v>
      </c>
      <c r="C25" s="4" t="s">
        <v>1179</v>
      </c>
      <c r="D25" s="239" t="s">
        <v>1018</v>
      </c>
      <c r="E25" s="46" t="s">
        <v>923</v>
      </c>
      <c r="F25" s="150">
        <v>21000</v>
      </c>
    </row>
    <row r="26" spans="1:6" s="34" customFormat="1" ht="54.75" customHeight="1">
      <c r="A26" s="18">
        <v>4</v>
      </c>
      <c r="B26" s="42">
        <v>400014</v>
      </c>
      <c r="C26" s="4" t="s">
        <v>1180</v>
      </c>
      <c r="D26" s="239" t="s">
        <v>1019</v>
      </c>
      <c r="E26" s="46" t="s">
        <v>923</v>
      </c>
      <c r="F26" s="150">
        <v>4500</v>
      </c>
    </row>
    <row r="27" spans="1:6" s="34" customFormat="1" ht="94.5" customHeight="1">
      <c r="A27" s="60">
        <v>4</v>
      </c>
      <c r="B27" s="42">
        <v>400015</v>
      </c>
      <c r="C27" s="4" t="s">
        <v>1180</v>
      </c>
      <c r="D27" s="239" t="s">
        <v>2050</v>
      </c>
      <c r="E27" s="46" t="s">
        <v>923</v>
      </c>
      <c r="F27" s="149">
        <f>F26+1500</f>
        <v>6000</v>
      </c>
    </row>
    <row r="28" spans="1:6" s="34" customFormat="1" ht="94.5" customHeight="1">
      <c r="A28" s="60">
        <v>4</v>
      </c>
      <c r="B28" s="42">
        <v>400016</v>
      </c>
      <c r="C28" s="4" t="s">
        <v>1180</v>
      </c>
      <c r="D28" s="239" t="s">
        <v>2051</v>
      </c>
      <c r="E28" s="46" t="s">
        <v>923</v>
      </c>
      <c r="F28" s="149">
        <f>F26+1500</f>
        <v>6000</v>
      </c>
    </row>
    <row r="29" spans="1:6" s="34" customFormat="1" ht="75" customHeight="1">
      <c r="A29" s="60">
        <v>4</v>
      </c>
      <c r="B29" s="42">
        <v>400017</v>
      </c>
      <c r="C29" s="4" t="s">
        <v>1180</v>
      </c>
      <c r="D29" s="239" t="s">
        <v>1020</v>
      </c>
      <c r="E29" s="46" t="s">
        <v>923</v>
      </c>
      <c r="F29" s="149">
        <v>5500</v>
      </c>
    </row>
    <row r="30" spans="1:6" s="34" customFormat="1" ht="94.5" customHeight="1">
      <c r="A30" s="18">
        <v>4</v>
      </c>
      <c r="B30" s="42">
        <v>400018</v>
      </c>
      <c r="C30" s="4" t="s">
        <v>1180</v>
      </c>
      <c r="D30" s="239" t="s">
        <v>2054</v>
      </c>
      <c r="E30" s="46" t="s">
        <v>923</v>
      </c>
      <c r="F30" s="150">
        <f>F29+1500</f>
        <v>7000</v>
      </c>
    </row>
    <row r="31" spans="1:6" s="34" customFormat="1" ht="94.5" customHeight="1">
      <c r="A31" s="18">
        <v>4</v>
      </c>
      <c r="B31" s="42">
        <v>400019</v>
      </c>
      <c r="C31" s="4" t="s">
        <v>1180</v>
      </c>
      <c r="D31" s="239" t="s">
        <v>2055</v>
      </c>
      <c r="E31" s="46" t="s">
        <v>923</v>
      </c>
      <c r="F31" s="150">
        <f>F29+1500</f>
        <v>7000</v>
      </c>
    </row>
    <row r="32" spans="1:6" s="34" customFormat="1" ht="120" customHeight="1">
      <c r="A32" s="18">
        <v>4</v>
      </c>
      <c r="B32" s="42">
        <v>400020</v>
      </c>
      <c r="C32" s="4" t="s">
        <v>1180</v>
      </c>
      <c r="D32" s="239" t="s">
        <v>2052</v>
      </c>
      <c r="E32" s="46" t="s">
        <v>923</v>
      </c>
      <c r="F32" s="150">
        <f>F29+1500</f>
        <v>7000</v>
      </c>
    </row>
    <row r="33" spans="1:6" s="34" customFormat="1" ht="120" customHeight="1">
      <c r="A33" s="18">
        <v>4</v>
      </c>
      <c r="B33" s="42">
        <v>400021</v>
      </c>
      <c r="C33" s="4" t="s">
        <v>1180</v>
      </c>
      <c r="D33" s="239" t="s">
        <v>2053</v>
      </c>
      <c r="E33" s="46" t="s">
        <v>923</v>
      </c>
      <c r="F33" s="150">
        <f>F29+1500</f>
        <v>7000</v>
      </c>
    </row>
    <row r="34" spans="1:6" s="34" customFormat="1" ht="54.75" customHeight="1">
      <c r="A34" s="18">
        <v>4</v>
      </c>
      <c r="B34" s="42">
        <v>400022</v>
      </c>
      <c r="C34" s="4" t="s">
        <v>1180</v>
      </c>
      <c r="D34" s="239" t="s">
        <v>2056</v>
      </c>
      <c r="E34" s="46" t="s">
        <v>923</v>
      </c>
      <c r="F34" s="150">
        <v>5500</v>
      </c>
    </row>
    <row r="35" spans="1:6" s="34" customFormat="1" ht="54.75" customHeight="1">
      <c r="A35" s="60">
        <v>4</v>
      </c>
      <c r="B35" s="42">
        <v>400023</v>
      </c>
      <c r="C35" s="4" t="s">
        <v>1180</v>
      </c>
      <c r="D35" s="239" t="s">
        <v>2057</v>
      </c>
      <c r="E35" s="46" t="s">
        <v>923</v>
      </c>
      <c r="F35" s="150">
        <f>F34+1500</f>
        <v>7000</v>
      </c>
    </row>
    <row r="36" spans="1:6" s="34" customFormat="1" ht="54.75" customHeight="1">
      <c r="A36" s="60">
        <v>4</v>
      </c>
      <c r="B36" s="42">
        <v>400024</v>
      </c>
      <c r="C36" s="4" t="s">
        <v>1180</v>
      </c>
      <c r="D36" s="239" t="s">
        <v>2058</v>
      </c>
      <c r="E36" s="46" t="s">
        <v>923</v>
      </c>
      <c r="F36" s="150">
        <f>F34+1500</f>
        <v>7000</v>
      </c>
    </row>
    <row r="37" spans="1:6" s="34" customFormat="1" ht="54.75" customHeight="1">
      <c r="A37" s="18">
        <v>4</v>
      </c>
      <c r="B37" s="42">
        <v>400025</v>
      </c>
      <c r="C37" s="4" t="s">
        <v>1181</v>
      </c>
      <c r="D37" s="239" t="s">
        <v>2059</v>
      </c>
      <c r="E37" s="46" t="s">
        <v>923</v>
      </c>
      <c r="F37" s="150">
        <v>4500</v>
      </c>
    </row>
    <row r="38" spans="1:6" s="34" customFormat="1" ht="75" customHeight="1">
      <c r="A38" s="60">
        <v>4</v>
      </c>
      <c r="B38" s="42">
        <v>400026</v>
      </c>
      <c r="C38" s="4" t="s">
        <v>1181</v>
      </c>
      <c r="D38" s="239" t="s">
        <v>2060</v>
      </c>
      <c r="E38" s="46" t="s">
        <v>923</v>
      </c>
      <c r="F38" s="149">
        <f>F37+1100</f>
        <v>5600</v>
      </c>
    </row>
    <row r="39" spans="1:6" s="34" customFormat="1" ht="94.5" customHeight="1">
      <c r="A39" s="18">
        <v>4</v>
      </c>
      <c r="B39" s="42">
        <v>400027</v>
      </c>
      <c r="C39" s="4" t="s">
        <v>1181</v>
      </c>
      <c r="D39" s="239" t="s">
        <v>2061</v>
      </c>
      <c r="E39" s="46" t="s">
        <v>923</v>
      </c>
      <c r="F39" s="149">
        <f>F37+1100</f>
        <v>5600</v>
      </c>
    </row>
    <row r="40" spans="1:6" s="34" customFormat="1" ht="94.5" customHeight="1">
      <c r="A40" s="18">
        <v>4</v>
      </c>
      <c r="B40" s="42">
        <v>400028</v>
      </c>
      <c r="C40" s="4" t="s">
        <v>1181</v>
      </c>
      <c r="D40" s="239" t="s">
        <v>2062</v>
      </c>
      <c r="E40" s="46" t="s">
        <v>923</v>
      </c>
      <c r="F40" s="149">
        <f>F37+1100</f>
        <v>5600</v>
      </c>
    </row>
    <row r="41" spans="1:6" s="34" customFormat="1" ht="54.75" customHeight="1">
      <c r="A41" s="60">
        <v>4</v>
      </c>
      <c r="B41" s="42">
        <v>400029</v>
      </c>
      <c r="C41" s="4" t="s">
        <v>1182</v>
      </c>
      <c r="D41" s="239" t="s">
        <v>1021</v>
      </c>
      <c r="E41" s="46" t="s">
        <v>923</v>
      </c>
      <c r="F41" s="149">
        <v>4500</v>
      </c>
    </row>
    <row r="42" spans="1:6" s="34" customFormat="1" ht="75" customHeight="1">
      <c r="A42" s="60">
        <v>4</v>
      </c>
      <c r="B42" s="42">
        <v>400030</v>
      </c>
      <c r="C42" s="4" t="s">
        <v>1182</v>
      </c>
      <c r="D42" s="239" t="s">
        <v>2063</v>
      </c>
      <c r="E42" s="46" t="s">
        <v>923</v>
      </c>
      <c r="F42" s="149">
        <f>F41+1500</f>
        <v>6000</v>
      </c>
    </row>
    <row r="43" spans="1:6" s="34" customFormat="1" ht="54.75" customHeight="1">
      <c r="A43" s="60">
        <v>4</v>
      </c>
      <c r="B43" s="42">
        <v>400031</v>
      </c>
      <c r="C43" s="4" t="s">
        <v>1182</v>
      </c>
      <c r="D43" s="239" t="s">
        <v>2285</v>
      </c>
      <c r="E43" s="46" t="s">
        <v>923</v>
      </c>
      <c r="F43" s="149">
        <f>F41+1200</f>
        <v>5700</v>
      </c>
    </row>
    <row r="44" spans="1:6" s="34" customFormat="1" ht="75" customHeight="1">
      <c r="A44" s="60">
        <v>4</v>
      </c>
      <c r="B44" s="42">
        <v>400032</v>
      </c>
      <c r="C44" s="4" t="s">
        <v>1182</v>
      </c>
      <c r="D44" s="239" t="s">
        <v>2064</v>
      </c>
      <c r="E44" s="46" t="s">
        <v>923</v>
      </c>
      <c r="F44" s="149">
        <f>F41+1500</f>
        <v>6000</v>
      </c>
    </row>
    <row r="45" spans="1:6" s="34" customFormat="1" ht="54.75" customHeight="1">
      <c r="A45" s="18">
        <v>4</v>
      </c>
      <c r="B45" s="42">
        <v>400033</v>
      </c>
      <c r="C45" s="4" t="s">
        <v>1183</v>
      </c>
      <c r="D45" s="239" t="s">
        <v>1022</v>
      </c>
      <c r="E45" s="46" t="s">
        <v>923</v>
      </c>
      <c r="F45" s="150">
        <v>4500</v>
      </c>
    </row>
    <row r="46" spans="1:6" s="34" customFormat="1" ht="75" customHeight="1">
      <c r="A46" s="60">
        <v>4</v>
      </c>
      <c r="B46" s="42">
        <v>400034</v>
      </c>
      <c r="C46" s="4" t="s">
        <v>1183</v>
      </c>
      <c r="D46" s="239" t="s">
        <v>2065</v>
      </c>
      <c r="E46" s="46" t="s">
        <v>923</v>
      </c>
      <c r="F46" s="149">
        <f>F45+1000</f>
        <v>5500</v>
      </c>
    </row>
    <row r="47" spans="1:6" s="34" customFormat="1" ht="75" customHeight="1">
      <c r="A47" s="60">
        <v>4</v>
      </c>
      <c r="B47" s="42">
        <v>400035</v>
      </c>
      <c r="C47" s="4" t="s">
        <v>1183</v>
      </c>
      <c r="D47" s="239" t="s">
        <v>2066</v>
      </c>
      <c r="E47" s="46" t="s">
        <v>923</v>
      </c>
      <c r="F47" s="149">
        <f>F45+1000</f>
        <v>5500</v>
      </c>
    </row>
    <row r="48" spans="1:6" s="34" customFormat="1" ht="54.75" customHeight="1">
      <c r="A48" s="60">
        <v>4</v>
      </c>
      <c r="B48" s="42">
        <v>400036</v>
      </c>
      <c r="C48" s="4" t="s">
        <v>1179</v>
      </c>
      <c r="D48" s="239" t="s">
        <v>1023</v>
      </c>
      <c r="E48" s="46" t="s">
        <v>923</v>
      </c>
      <c r="F48" s="150">
        <v>21000</v>
      </c>
    </row>
    <row r="49" spans="1:6" s="34" customFormat="1" ht="54.75" customHeight="1">
      <c r="A49" s="18">
        <v>4</v>
      </c>
      <c r="B49" s="42">
        <v>400037</v>
      </c>
      <c r="C49" s="4" t="s">
        <v>1184</v>
      </c>
      <c r="D49" s="239" t="s">
        <v>1024</v>
      </c>
      <c r="E49" s="46" t="s">
        <v>923</v>
      </c>
      <c r="F49" s="150">
        <v>15000</v>
      </c>
    </row>
    <row r="50" spans="1:6" s="34" customFormat="1" ht="75" customHeight="1">
      <c r="A50" s="60">
        <v>4</v>
      </c>
      <c r="B50" s="42">
        <v>400038</v>
      </c>
      <c r="C50" s="4" t="s">
        <v>1184</v>
      </c>
      <c r="D50" s="239" t="s">
        <v>1025</v>
      </c>
      <c r="E50" s="46" t="s">
        <v>923</v>
      </c>
      <c r="F50" s="149">
        <v>6300</v>
      </c>
    </row>
    <row r="51" spans="1:6" s="34" customFormat="1" ht="75" customHeight="1">
      <c r="A51" s="18">
        <v>4</v>
      </c>
      <c r="B51" s="42">
        <v>400039</v>
      </c>
      <c r="C51" s="4" t="s">
        <v>1179</v>
      </c>
      <c r="D51" s="239" t="s">
        <v>1026</v>
      </c>
      <c r="E51" s="46" t="s">
        <v>923</v>
      </c>
      <c r="F51" s="150">
        <v>25000</v>
      </c>
    </row>
    <row r="52" spans="1:6" s="34" customFormat="1" ht="75" customHeight="1">
      <c r="A52" s="60">
        <v>4</v>
      </c>
      <c r="B52" s="42">
        <v>400040</v>
      </c>
      <c r="C52" s="4" t="s">
        <v>1179</v>
      </c>
      <c r="D52" s="239" t="s">
        <v>1027</v>
      </c>
      <c r="E52" s="46" t="s">
        <v>923</v>
      </c>
      <c r="F52" s="149">
        <v>50000</v>
      </c>
    </row>
    <row r="53" spans="1:6" s="34" customFormat="1" ht="120" customHeight="1">
      <c r="A53" s="18">
        <v>4</v>
      </c>
      <c r="B53" s="42">
        <v>400041</v>
      </c>
      <c r="C53" s="4" t="s">
        <v>1185</v>
      </c>
      <c r="D53" s="239" t="s">
        <v>2286</v>
      </c>
      <c r="E53" s="46" t="s">
        <v>923</v>
      </c>
      <c r="F53" s="150">
        <v>5000</v>
      </c>
    </row>
    <row r="54" spans="1:6" s="34" customFormat="1" ht="75" customHeight="1">
      <c r="A54" s="60">
        <v>4</v>
      </c>
      <c r="B54" s="42">
        <v>400042</v>
      </c>
      <c r="C54" s="4" t="s">
        <v>1186</v>
      </c>
      <c r="D54" s="239" t="s">
        <v>1028</v>
      </c>
      <c r="E54" s="46" t="s">
        <v>923</v>
      </c>
      <c r="F54" s="149">
        <v>3500</v>
      </c>
    </row>
    <row r="55" spans="1:6" s="34" customFormat="1" ht="75" customHeight="1">
      <c r="A55" s="18">
        <v>4</v>
      </c>
      <c r="B55" s="42">
        <v>400043</v>
      </c>
      <c r="C55" s="4" t="s">
        <v>1179</v>
      </c>
      <c r="D55" s="239" t="s">
        <v>1029</v>
      </c>
      <c r="E55" s="46" t="s">
        <v>923</v>
      </c>
      <c r="F55" s="150">
        <v>21000</v>
      </c>
    </row>
    <row r="56" spans="1:6" s="34" customFormat="1" ht="94.5" customHeight="1">
      <c r="A56" s="60">
        <v>4</v>
      </c>
      <c r="B56" s="42">
        <v>400044</v>
      </c>
      <c r="C56" s="4" t="s">
        <v>1179</v>
      </c>
      <c r="D56" s="239" t="s">
        <v>1030</v>
      </c>
      <c r="E56" s="46" t="s">
        <v>923</v>
      </c>
      <c r="F56" s="149">
        <v>21000</v>
      </c>
    </row>
    <row r="57" spans="1:6" s="34" customFormat="1" ht="91.5" customHeight="1">
      <c r="A57" s="18">
        <v>4</v>
      </c>
      <c r="B57" s="42">
        <v>400045</v>
      </c>
      <c r="C57" s="4" t="s">
        <v>1179</v>
      </c>
      <c r="D57" s="239" t="s">
        <v>1031</v>
      </c>
      <c r="E57" s="46" t="s">
        <v>923</v>
      </c>
      <c r="F57" s="149">
        <v>21000</v>
      </c>
    </row>
    <row r="58" spans="1:6" s="34" customFormat="1" ht="75" customHeight="1">
      <c r="A58" s="60">
        <v>4</v>
      </c>
      <c r="B58" s="42">
        <v>400046</v>
      </c>
      <c r="C58" s="4" t="s">
        <v>1187</v>
      </c>
      <c r="D58" s="239" t="s">
        <v>2067</v>
      </c>
      <c r="E58" s="46" t="s">
        <v>923</v>
      </c>
      <c r="F58" s="149">
        <v>6000</v>
      </c>
    </row>
    <row r="59" spans="1:6" s="34" customFormat="1" ht="75" customHeight="1">
      <c r="A59" s="18">
        <v>4</v>
      </c>
      <c r="B59" s="42">
        <v>400047</v>
      </c>
      <c r="C59" s="4" t="s">
        <v>1187</v>
      </c>
      <c r="D59" s="239" t="s">
        <v>2068</v>
      </c>
      <c r="E59" s="46" t="s">
        <v>923</v>
      </c>
      <c r="F59" s="150">
        <f>F58+1500</f>
        <v>7500</v>
      </c>
    </row>
    <row r="60" spans="1:6" s="34" customFormat="1" ht="75" customHeight="1">
      <c r="A60" s="18">
        <v>4</v>
      </c>
      <c r="B60" s="42">
        <v>400048</v>
      </c>
      <c r="C60" s="4" t="s">
        <v>1187</v>
      </c>
      <c r="D60" s="239" t="s">
        <v>2069</v>
      </c>
      <c r="E60" s="46" t="s">
        <v>923</v>
      </c>
      <c r="F60" s="150">
        <f>F58+1500</f>
        <v>7500</v>
      </c>
    </row>
    <row r="61" spans="1:6" s="34" customFormat="1" ht="96.75" customHeight="1">
      <c r="A61" s="18">
        <v>4</v>
      </c>
      <c r="B61" s="42">
        <v>400049</v>
      </c>
      <c r="C61" s="4" t="s">
        <v>1187</v>
      </c>
      <c r="D61" s="239" t="s">
        <v>2287</v>
      </c>
      <c r="E61" s="46" t="s">
        <v>923</v>
      </c>
      <c r="F61" s="150">
        <f>F58+1500</f>
        <v>7500</v>
      </c>
    </row>
    <row r="62" spans="1:6" s="34" customFormat="1" ht="75" customHeight="1">
      <c r="A62" s="60">
        <v>4</v>
      </c>
      <c r="B62" s="42">
        <v>400050</v>
      </c>
      <c r="C62" s="4" t="s">
        <v>1187</v>
      </c>
      <c r="D62" s="239" t="s">
        <v>2070</v>
      </c>
      <c r="E62" s="46" t="s">
        <v>923</v>
      </c>
      <c r="F62" s="149">
        <v>6000</v>
      </c>
    </row>
    <row r="63" spans="1:6" s="34" customFormat="1" ht="75" customHeight="1">
      <c r="A63" s="18">
        <v>4</v>
      </c>
      <c r="B63" s="42">
        <v>400051</v>
      </c>
      <c r="C63" s="4" t="s">
        <v>1187</v>
      </c>
      <c r="D63" s="239" t="s">
        <v>2071</v>
      </c>
      <c r="E63" s="46" t="s">
        <v>923</v>
      </c>
      <c r="F63" s="150">
        <f>F62+1500</f>
        <v>7500</v>
      </c>
    </row>
    <row r="64" spans="1:6" s="34" customFormat="1" ht="75" customHeight="1">
      <c r="A64" s="18">
        <v>4</v>
      </c>
      <c r="B64" s="42">
        <v>400052</v>
      </c>
      <c r="C64" s="4" t="s">
        <v>1187</v>
      </c>
      <c r="D64" s="239" t="s">
        <v>2072</v>
      </c>
      <c r="E64" s="46" t="s">
        <v>923</v>
      </c>
      <c r="F64" s="150">
        <f>F62+1500</f>
        <v>7500</v>
      </c>
    </row>
    <row r="65" spans="1:6" s="34" customFormat="1" ht="84.75" customHeight="1">
      <c r="A65" s="18">
        <v>4</v>
      </c>
      <c r="B65" s="42">
        <v>400053</v>
      </c>
      <c r="C65" s="4" t="s">
        <v>1173</v>
      </c>
      <c r="D65" s="239" t="s">
        <v>2386</v>
      </c>
      <c r="E65" s="46" t="s">
        <v>923</v>
      </c>
      <c r="F65" s="150">
        <v>2500</v>
      </c>
    </row>
    <row r="66" spans="1:6" s="34" customFormat="1" ht="84.75" customHeight="1">
      <c r="A66" s="18">
        <v>4</v>
      </c>
      <c r="B66" s="42">
        <v>400054</v>
      </c>
      <c r="C66" s="4" t="s">
        <v>1173</v>
      </c>
      <c r="D66" s="239" t="s">
        <v>2387</v>
      </c>
      <c r="E66" s="46" t="s">
        <v>923</v>
      </c>
      <c r="F66" s="150">
        <f>F65+1200</f>
        <v>3700</v>
      </c>
    </row>
    <row r="67" spans="1:6" s="34" customFormat="1" ht="84.75" customHeight="1">
      <c r="A67" s="18">
        <v>4</v>
      </c>
      <c r="B67" s="42">
        <v>400055</v>
      </c>
      <c r="C67" s="4" t="s">
        <v>1173</v>
      </c>
      <c r="D67" s="239" t="s">
        <v>2388</v>
      </c>
      <c r="E67" s="46" t="s">
        <v>2288</v>
      </c>
      <c r="F67" s="150">
        <f>F65+1200</f>
        <v>3700</v>
      </c>
    </row>
    <row r="68" spans="1:6" s="34" customFormat="1" ht="84.75" customHeight="1">
      <c r="A68" s="18">
        <v>4</v>
      </c>
      <c r="B68" s="42">
        <v>400062</v>
      </c>
      <c r="C68" s="4" t="s">
        <v>1173</v>
      </c>
      <c r="D68" s="239" t="s">
        <v>2390</v>
      </c>
      <c r="E68" s="46" t="s">
        <v>923</v>
      </c>
      <c r="F68" s="150">
        <v>2500</v>
      </c>
    </row>
    <row r="69" spans="1:6" s="34" customFormat="1" ht="84.75" customHeight="1">
      <c r="A69" s="18">
        <v>4</v>
      </c>
      <c r="B69" s="42">
        <v>400056</v>
      </c>
      <c r="C69" s="4" t="s">
        <v>1173</v>
      </c>
      <c r="D69" s="239" t="s">
        <v>2389</v>
      </c>
      <c r="E69" s="46" t="s">
        <v>2288</v>
      </c>
      <c r="F69" s="150">
        <f>F65+1200</f>
        <v>3700</v>
      </c>
    </row>
    <row r="70" spans="1:6" s="34" customFormat="1" ht="260.25" customHeight="1">
      <c r="A70" s="60">
        <v>4</v>
      </c>
      <c r="B70" s="42">
        <v>400057</v>
      </c>
      <c r="C70" s="78" t="s">
        <v>1188</v>
      </c>
      <c r="D70" s="239" t="s">
        <v>1797</v>
      </c>
      <c r="E70" s="46" t="s">
        <v>923</v>
      </c>
      <c r="F70" s="149">
        <v>23000</v>
      </c>
    </row>
    <row r="71" spans="1:6" s="34" customFormat="1" ht="264.75" customHeight="1">
      <c r="A71" s="18">
        <v>4</v>
      </c>
      <c r="B71" s="42">
        <v>400058</v>
      </c>
      <c r="C71" s="78" t="s">
        <v>1188</v>
      </c>
      <c r="D71" s="239" t="s">
        <v>1798</v>
      </c>
      <c r="E71" s="46" t="s">
        <v>923</v>
      </c>
      <c r="F71" s="150">
        <f>F70+1100</f>
        <v>24100</v>
      </c>
    </row>
    <row r="72" spans="1:6" s="34" customFormat="1" ht="267.75" customHeight="1">
      <c r="A72" s="18">
        <v>4</v>
      </c>
      <c r="B72" s="42">
        <v>400059</v>
      </c>
      <c r="C72" s="78" t="s">
        <v>1188</v>
      </c>
      <c r="D72" s="239" t="s">
        <v>1799</v>
      </c>
      <c r="E72" s="46" t="s">
        <v>923</v>
      </c>
      <c r="F72" s="240">
        <f>F70+1500</f>
        <v>24500</v>
      </c>
    </row>
    <row r="73" spans="1:6" s="34" customFormat="1" ht="261" customHeight="1">
      <c r="A73" s="18">
        <v>4</v>
      </c>
      <c r="B73" s="42">
        <v>400060</v>
      </c>
      <c r="C73" s="78" t="s">
        <v>1188</v>
      </c>
      <c r="D73" s="239" t="s">
        <v>1064</v>
      </c>
      <c r="E73" s="46" t="s">
        <v>923</v>
      </c>
      <c r="F73" s="150">
        <f>F70+1500</f>
        <v>24500</v>
      </c>
    </row>
    <row r="74" spans="1:6" s="34" customFormat="1" ht="124.5" customHeight="1">
      <c r="A74" s="18">
        <v>4</v>
      </c>
      <c r="B74" s="42">
        <v>400061</v>
      </c>
      <c r="C74" s="4" t="s">
        <v>1184</v>
      </c>
      <c r="D74" s="239" t="s">
        <v>1032</v>
      </c>
      <c r="E74" s="46" t="s">
        <v>923</v>
      </c>
      <c r="F74" s="150">
        <v>55000</v>
      </c>
    </row>
    <row r="75" spans="1:8" s="34" customFormat="1" ht="60" customHeight="1">
      <c r="A75" s="18">
        <v>4</v>
      </c>
      <c r="B75" s="42">
        <v>400062</v>
      </c>
      <c r="C75" s="4"/>
      <c r="D75" s="239" t="s">
        <v>2453</v>
      </c>
      <c r="E75" s="46" t="s">
        <v>923</v>
      </c>
      <c r="F75" s="150">
        <v>1500</v>
      </c>
      <c r="G75" s="373"/>
      <c r="H75" s="374"/>
    </row>
    <row r="76" spans="1:6" ht="21">
      <c r="A76" s="57"/>
      <c r="B76" s="52"/>
      <c r="D76" s="231"/>
      <c r="E76" s="53"/>
      <c r="F76" s="237"/>
    </row>
    <row r="77" spans="1:6" s="79" customFormat="1" ht="376.5" customHeight="1">
      <c r="A77" s="441" t="s">
        <v>2452</v>
      </c>
      <c r="B77" s="441"/>
      <c r="C77" s="441"/>
      <c r="D77" s="441"/>
      <c r="E77" s="441"/>
      <c r="F77" s="441"/>
    </row>
    <row r="78" spans="1:6" ht="18" customHeight="1">
      <c r="A78" s="80"/>
      <c r="B78" s="312"/>
      <c r="C78" s="313"/>
      <c r="D78" s="314"/>
      <c r="E78" s="312"/>
      <c r="F78" s="315"/>
    </row>
    <row r="79" spans="1:6" s="79" customFormat="1" ht="376.5" customHeight="1">
      <c r="A79" s="442" t="s">
        <v>2289</v>
      </c>
      <c r="B79" s="442"/>
      <c r="C79" s="442"/>
      <c r="D79" s="442"/>
      <c r="E79" s="442"/>
      <c r="F79" s="442"/>
    </row>
    <row r="80" spans="1:6" s="23" customFormat="1" ht="30" customHeight="1">
      <c r="A80" s="69"/>
      <c r="B80" s="69"/>
      <c r="C80" s="69"/>
      <c r="D80" s="205"/>
      <c r="E80" s="69"/>
      <c r="F80" s="146"/>
    </row>
    <row r="81" spans="1:6" s="6" customFormat="1" ht="21">
      <c r="A81" s="9"/>
      <c r="B81" s="43"/>
      <c r="C81" s="8"/>
      <c r="D81" s="206"/>
      <c r="E81" s="8"/>
      <c r="F81" s="156"/>
    </row>
    <row r="82" spans="1:6" s="23" customFormat="1" ht="30" customHeight="1">
      <c r="A82" s="407" t="s">
        <v>2205</v>
      </c>
      <c r="B82" s="407"/>
      <c r="C82" s="407"/>
      <c r="D82" s="407"/>
      <c r="E82" s="407"/>
      <c r="F82" s="407"/>
    </row>
    <row r="83" spans="1:6" s="23" customFormat="1" ht="30" customHeight="1" hidden="1">
      <c r="A83" s="407" t="s">
        <v>897</v>
      </c>
      <c r="B83" s="407"/>
      <c r="C83" s="407"/>
      <c r="D83" s="407"/>
      <c r="E83" s="407"/>
      <c r="F83" s="407"/>
    </row>
    <row r="84" spans="1:6" s="23" customFormat="1" ht="30" customHeight="1">
      <c r="A84" s="407" t="s">
        <v>2043</v>
      </c>
      <c r="B84" s="407"/>
      <c r="C84" s="407"/>
      <c r="D84" s="407"/>
      <c r="E84" s="407"/>
      <c r="F84" s="407"/>
    </row>
  </sheetData>
  <sheetProtection/>
  <autoFilter ref="A10:F79"/>
  <mergeCells count="13">
    <mergeCell ref="A84:F84"/>
    <mergeCell ref="A8:F8"/>
    <mergeCell ref="A82:F82"/>
    <mergeCell ref="A83:F83"/>
    <mergeCell ref="A77:F77"/>
    <mergeCell ref="A79:F79"/>
    <mergeCell ref="A7:F7"/>
    <mergeCell ref="B1:F1"/>
    <mergeCell ref="B2:F2"/>
    <mergeCell ref="B3:F3"/>
    <mergeCell ref="B4:F4"/>
    <mergeCell ref="B5:E5"/>
    <mergeCell ref="A6:F6"/>
  </mergeCells>
  <printOptions/>
  <pageMargins left="0.7086614173228347" right="0.7086614173228347" top="0.7480314960629921" bottom="0.7480314960629921" header="0.31496062992125984" footer="0.31496062992125984"/>
  <pageSetup firstPageNumber="95" useFirstPageNumber="1" fitToHeight="0" fitToWidth="1" horizontalDpi="600" verticalDpi="600" orientation="portrait" paperSize="9" scale="50"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85"/>
  <sheetViews>
    <sheetView workbookViewId="0" topLeftCell="B82">
      <selection activeCell="N13" sqref="N13"/>
    </sheetView>
  </sheetViews>
  <sheetFormatPr defaultColWidth="9.140625" defaultRowHeight="12.75"/>
  <cols>
    <col min="1" max="1" width="6.28125" style="9" customWidth="1"/>
    <col min="2" max="2" width="9.7109375" style="9" customWidth="1"/>
    <col min="3" max="3" width="17.7109375" style="8" customWidth="1"/>
    <col min="4" max="4" width="70.7109375" style="206" customWidth="1"/>
    <col min="5" max="5" width="14.7109375" style="8" customWidth="1"/>
    <col min="6" max="6" width="18.7109375" style="156" customWidth="1"/>
    <col min="7" max="16384" width="9.140625" style="6" customWidth="1"/>
  </cols>
  <sheetData>
    <row r="1" spans="2:6" s="10" customFormat="1" ht="24.75" customHeight="1">
      <c r="B1" s="393" t="s">
        <v>1464</v>
      </c>
      <c r="C1" s="393"/>
      <c r="D1" s="393"/>
      <c r="E1" s="393"/>
      <c r="F1" s="393"/>
    </row>
    <row r="2" spans="2:6" s="10" customFormat="1" ht="24.75" customHeight="1">
      <c r="B2" s="393" t="s">
        <v>538</v>
      </c>
      <c r="C2" s="393"/>
      <c r="D2" s="393"/>
      <c r="E2" s="393"/>
      <c r="F2" s="393"/>
    </row>
    <row r="3" spans="2:6" s="10" customFormat="1" ht="24.75" customHeight="1">
      <c r="B3" s="393" t="s">
        <v>2095</v>
      </c>
      <c r="C3" s="393"/>
      <c r="D3" s="393"/>
      <c r="E3" s="393"/>
      <c r="F3" s="393"/>
    </row>
    <row r="4" spans="1:6" s="10" customFormat="1" ht="24.75" customHeight="1">
      <c r="A4" s="393" t="s">
        <v>240</v>
      </c>
      <c r="B4" s="393"/>
      <c r="C4" s="393"/>
      <c r="D4" s="393"/>
      <c r="E4" s="393"/>
      <c r="F4" s="393"/>
    </row>
    <row r="5" spans="1:6" s="2" customFormat="1" ht="15" customHeight="1">
      <c r="A5" s="19"/>
      <c r="B5" s="19"/>
      <c r="C5" s="19"/>
      <c r="D5" s="157"/>
      <c r="E5" s="3"/>
      <c r="F5" s="147"/>
    </row>
    <row r="6" spans="1:6" s="5" customFormat="1" ht="27" customHeight="1">
      <c r="A6" s="394" t="s">
        <v>1191</v>
      </c>
      <c r="B6" s="394"/>
      <c r="C6" s="394"/>
      <c r="D6" s="394"/>
      <c r="E6" s="394"/>
      <c r="F6" s="394"/>
    </row>
    <row r="7" spans="1:6" s="2" customFormat="1" ht="35.25" customHeight="1">
      <c r="A7" s="394" t="s">
        <v>1463</v>
      </c>
      <c r="B7" s="394"/>
      <c r="C7" s="394"/>
      <c r="D7" s="394"/>
      <c r="E7" s="394"/>
      <c r="F7" s="394"/>
    </row>
    <row r="8" spans="1:6" s="5" customFormat="1" ht="27" customHeight="1">
      <c r="A8" s="394" t="s">
        <v>883</v>
      </c>
      <c r="B8" s="394"/>
      <c r="C8" s="394"/>
      <c r="D8" s="394"/>
      <c r="E8" s="394"/>
      <c r="F8" s="394"/>
    </row>
    <row r="9" spans="1:6" s="2" customFormat="1" ht="15" customHeight="1">
      <c r="A9" s="3"/>
      <c r="B9" s="3"/>
      <c r="C9" s="12"/>
      <c r="D9" s="158"/>
      <c r="E9" s="12"/>
      <c r="F9" s="234"/>
    </row>
    <row r="10" spans="1:6" s="14" customFormat="1" ht="97.5" customHeight="1">
      <c r="A10" s="207" t="s">
        <v>453</v>
      </c>
      <c r="B10" s="55" t="s">
        <v>2420</v>
      </c>
      <c r="C10" s="13" t="s">
        <v>545</v>
      </c>
      <c r="D10" s="11" t="s">
        <v>4</v>
      </c>
      <c r="E10" s="11" t="s">
        <v>399</v>
      </c>
      <c r="F10" s="21" t="s">
        <v>544</v>
      </c>
    </row>
    <row r="11" spans="1:6" s="17" customFormat="1" ht="15" customHeight="1">
      <c r="A11" s="15" t="s">
        <v>400</v>
      </c>
      <c r="B11" s="15" t="s">
        <v>454</v>
      </c>
      <c r="C11" s="16">
        <v>3</v>
      </c>
      <c r="D11" s="242">
        <v>4</v>
      </c>
      <c r="E11" s="15" t="s">
        <v>455</v>
      </c>
      <c r="F11" s="16">
        <v>6</v>
      </c>
    </row>
    <row r="12" spans="1:6" s="208" customFormat="1" ht="39.75" customHeight="1">
      <c r="A12" s="238"/>
      <c r="B12" s="238"/>
      <c r="C12" s="446" t="s">
        <v>241</v>
      </c>
      <c r="D12" s="446"/>
      <c r="E12" s="446"/>
      <c r="F12" s="446"/>
    </row>
    <row r="13" spans="1:6" ht="75" customHeight="1">
      <c r="A13" s="18">
        <v>5</v>
      </c>
      <c r="B13" s="42">
        <v>500000</v>
      </c>
      <c r="C13" s="4" t="s">
        <v>242</v>
      </c>
      <c r="D13" s="159" t="s">
        <v>1737</v>
      </c>
      <c r="E13" s="4" t="s">
        <v>243</v>
      </c>
      <c r="F13" s="150">
        <v>200</v>
      </c>
    </row>
    <row r="14" spans="1:6" ht="75" customHeight="1">
      <c r="A14" s="18">
        <v>5</v>
      </c>
      <c r="B14" s="42">
        <v>500001</v>
      </c>
      <c r="C14" s="4" t="s">
        <v>244</v>
      </c>
      <c r="D14" s="159" t="s">
        <v>1738</v>
      </c>
      <c r="E14" s="4" t="s">
        <v>243</v>
      </c>
      <c r="F14" s="150">
        <v>200</v>
      </c>
    </row>
    <row r="15" spans="1:6" ht="75" customHeight="1">
      <c r="A15" s="18">
        <v>5</v>
      </c>
      <c r="B15" s="42">
        <v>500002</v>
      </c>
      <c r="C15" s="4" t="s">
        <v>139</v>
      </c>
      <c r="D15" s="159" t="s">
        <v>1739</v>
      </c>
      <c r="E15" s="4" t="s">
        <v>243</v>
      </c>
      <c r="F15" s="150">
        <v>250</v>
      </c>
    </row>
    <row r="16" spans="1:6" ht="34.5" customHeight="1">
      <c r="A16" s="18">
        <v>5</v>
      </c>
      <c r="B16" s="42">
        <v>500003</v>
      </c>
      <c r="C16" s="4" t="s">
        <v>546</v>
      </c>
      <c r="D16" s="159" t="s">
        <v>862</v>
      </c>
      <c r="E16" s="4" t="s">
        <v>243</v>
      </c>
      <c r="F16" s="150">
        <v>250</v>
      </c>
    </row>
    <row r="17" spans="1:6" ht="54.75" customHeight="1">
      <c r="A17" s="18">
        <v>5</v>
      </c>
      <c r="B17" s="42">
        <v>500004</v>
      </c>
      <c r="C17" s="4" t="s">
        <v>547</v>
      </c>
      <c r="D17" s="159" t="s">
        <v>1450</v>
      </c>
      <c r="E17" s="4" t="s">
        <v>243</v>
      </c>
      <c r="F17" s="150">
        <v>250</v>
      </c>
    </row>
    <row r="18" spans="1:6" s="243" customFormat="1" ht="50.25" customHeight="1">
      <c r="A18" s="238"/>
      <c r="B18" s="238"/>
      <c r="C18" s="444" t="s">
        <v>902</v>
      </c>
      <c r="D18" s="444"/>
      <c r="E18" s="444"/>
      <c r="F18" s="444"/>
    </row>
    <row r="19" spans="1:6" s="8" customFormat="1" ht="34.5" customHeight="1">
      <c r="A19" s="18">
        <v>5</v>
      </c>
      <c r="B19" s="42">
        <v>500050</v>
      </c>
      <c r="C19" s="4" t="s">
        <v>884</v>
      </c>
      <c r="D19" s="159" t="s">
        <v>885</v>
      </c>
      <c r="E19" s="4" t="s">
        <v>243</v>
      </c>
      <c r="F19" s="150">
        <v>300</v>
      </c>
    </row>
    <row r="20" spans="1:6" s="8" customFormat="1" ht="34.5" customHeight="1">
      <c r="A20" s="18">
        <v>5</v>
      </c>
      <c r="B20" s="42">
        <v>500051</v>
      </c>
      <c r="C20" s="4" t="s">
        <v>886</v>
      </c>
      <c r="D20" s="159" t="s">
        <v>887</v>
      </c>
      <c r="E20" s="4" t="s">
        <v>243</v>
      </c>
      <c r="F20" s="150">
        <v>200</v>
      </c>
    </row>
    <row r="21" spans="1:6" s="8" customFormat="1" ht="34.5" customHeight="1">
      <c r="A21" s="18">
        <v>5</v>
      </c>
      <c r="B21" s="42">
        <v>500052</v>
      </c>
      <c r="C21" s="4" t="s">
        <v>888</v>
      </c>
      <c r="D21" s="167" t="s">
        <v>889</v>
      </c>
      <c r="E21" s="4" t="s">
        <v>243</v>
      </c>
      <c r="F21" s="150">
        <v>124</v>
      </c>
    </row>
    <row r="22" spans="1:6" s="8" customFormat="1" ht="34.5" customHeight="1">
      <c r="A22" s="18">
        <v>5</v>
      </c>
      <c r="B22" s="42">
        <v>500053</v>
      </c>
      <c r="C22" s="4" t="s">
        <v>111</v>
      </c>
      <c r="D22" s="159" t="s">
        <v>890</v>
      </c>
      <c r="E22" s="4" t="s">
        <v>243</v>
      </c>
      <c r="F22" s="150">
        <v>500</v>
      </c>
    </row>
    <row r="23" spans="1:6" s="8" customFormat="1" ht="34.5" customHeight="1">
      <c r="A23" s="18">
        <v>5</v>
      </c>
      <c r="B23" s="42">
        <v>500054</v>
      </c>
      <c r="C23" s="4" t="s">
        <v>891</v>
      </c>
      <c r="D23" s="167" t="s">
        <v>892</v>
      </c>
      <c r="E23" s="4" t="s">
        <v>893</v>
      </c>
      <c r="F23" s="150">
        <v>200</v>
      </c>
    </row>
    <row r="24" spans="1:6" ht="54.75" customHeight="1">
      <c r="A24" s="18">
        <v>5</v>
      </c>
      <c r="B24" s="42">
        <v>500055</v>
      </c>
      <c r="C24" s="59" t="s">
        <v>106</v>
      </c>
      <c r="D24" s="159" t="s">
        <v>1942</v>
      </c>
      <c r="E24" s="59" t="s">
        <v>1947</v>
      </c>
      <c r="F24" s="150">
        <v>500</v>
      </c>
    </row>
    <row r="25" spans="1:6" ht="64.5" customHeight="1">
      <c r="A25" s="18">
        <v>5</v>
      </c>
      <c r="B25" s="42">
        <v>500056</v>
      </c>
      <c r="C25" s="59" t="s">
        <v>1948</v>
      </c>
      <c r="D25" s="159" t="s">
        <v>1452</v>
      </c>
      <c r="E25" s="59" t="s">
        <v>1947</v>
      </c>
      <c r="F25" s="150">
        <v>800</v>
      </c>
    </row>
    <row r="26" spans="1:6" ht="34.5" customHeight="1">
      <c r="A26" s="18">
        <v>5</v>
      </c>
      <c r="B26" s="42">
        <v>500057</v>
      </c>
      <c r="C26" s="59" t="s">
        <v>107</v>
      </c>
      <c r="D26" s="159" t="s">
        <v>1453</v>
      </c>
      <c r="E26" s="59" t="s">
        <v>243</v>
      </c>
      <c r="F26" s="150">
        <v>500</v>
      </c>
    </row>
    <row r="27" spans="1:6" ht="34.5" customHeight="1">
      <c r="A27" s="18">
        <v>5</v>
      </c>
      <c r="B27" s="42">
        <v>500058</v>
      </c>
      <c r="C27" s="59" t="s">
        <v>108</v>
      </c>
      <c r="D27" s="159" t="s">
        <v>1953</v>
      </c>
      <c r="E27" s="59" t="s">
        <v>1947</v>
      </c>
      <c r="F27" s="150">
        <v>200</v>
      </c>
    </row>
    <row r="28" spans="1:6" ht="34.5" customHeight="1">
      <c r="A28" s="18">
        <v>5</v>
      </c>
      <c r="B28" s="42">
        <v>500059</v>
      </c>
      <c r="C28" s="59" t="s">
        <v>109</v>
      </c>
      <c r="D28" s="159" t="s">
        <v>1454</v>
      </c>
      <c r="E28" s="59" t="s">
        <v>243</v>
      </c>
      <c r="F28" s="150">
        <v>400</v>
      </c>
    </row>
    <row r="29" spans="1:6" ht="34.5" customHeight="1">
      <c r="A29" s="18">
        <v>5</v>
      </c>
      <c r="B29" s="42">
        <v>500060</v>
      </c>
      <c r="C29" s="59" t="s">
        <v>110</v>
      </c>
      <c r="D29" s="159" t="s">
        <v>1455</v>
      </c>
      <c r="E29" s="59" t="s">
        <v>1947</v>
      </c>
      <c r="F29" s="150">
        <v>350</v>
      </c>
    </row>
    <row r="30" spans="1:6" ht="34.5" customHeight="1">
      <c r="A30" s="18">
        <v>5</v>
      </c>
      <c r="B30" s="42">
        <v>500061</v>
      </c>
      <c r="C30" s="59" t="s">
        <v>112</v>
      </c>
      <c r="D30" s="159" t="s">
        <v>1456</v>
      </c>
      <c r="E30" s="59" t="s">
        <v>1947</v>
      </c>
      <c r="F30" s="150">
        <v>300</v>
      </c>
    </row>
    <row r="31" spans="1:6" ht="75" customHeight="1">
      <c r="A31" s="18">
        <v>5</v>
      </c>
      <c r="B31" s="42">
        <v>500062</v>
      </c>
      <c r="C31" s="59" t="s">
        <v>115</v>
      </c>
      <c r="D31" s="159" t="s">
        <v>2201</v>
      </c>
      <c r="E31" s="59" t="s">
        <v>243</v>
      </c>
      <c r="F31" s="150">
        <v>1500</v>
      </c>
    </row>
    <row r="32" spans="1:6" ht="75" customHeight="1">
      <c r="A32" s="18">
        <v>5</v>
      </c>
      <c r="B32" s="42">
        <v>500063</v>
      </c>
      <c r="C32" s="59" t="s">
        <v>1955</v>
      </c>
      <c r="D32" s="159" t="s">
        <v>2202</v>
      </c>
      <c r="E32" s="59" t="s">
        <v>243</v>
      </c>
      <c r="F32" s="150">
        <v>1500</v>
      </c>
    </row>
    <row r="33" spans="1:6" ht="75" customHeight="1">
      <c r="A33" s="18">
        <v>5</v>
      </c>
      <c r="B33" s="42">
        <v>500064</v>
      </c>
      <c r="C33" s="59" t="s">
        <v>1955</v>
      </c>
      <c r="D33" s="159" t="s">
        <v>2203</v>
      </c>
      <c r="E33" s="59" t="s">
        <v>243</v>
      </c>
      <c r="F33" s="150">
        <v>1500</v>
      </c>
    </row>
    <row r="34" spans="1:6" ht="75" customHeight="1">
      <c r="A34" s="18">
        <v>5</v>
      </c>
      <c r="B34" s="42">
        <v>500065</v>
      </c>
      <c r="C34" s="59" t="s">
        <v>1955</v>
      </c>
      <c r="D34" s="159" t="s">
        <v>2204</v>
      </c>
      <c r="E34" s="59" t="s">
        <v>243</v>
      </c>
      <c r="F34" s="150">
        <v>1600</v>
      </c>
    </row>
    <row r="35" spans="1:6" ht="54.75" customHeight="1">
      <c r="A35" s="18">
        <v>5</v>
      </c>
      <c r="B35" s="42">
        <v>500066</v>
      </c>
      <c r="C35" s="59" t="s">
        <v>116</v>
      </c>
      <c r="D35" s="159" t="s">
        <v>262</v>
      </c>
      <c r="E35" s="59" t="s">
        <v>243</v>
      </c>
      <c r="F35" s="150">
        <v>500</v>
      </c>
    </row>
    <row r="36" spans="1:6" ht="54.75" customHeight="1">
      <c r="A36" s="18">
        <v>5</v>
      </c>
      <c r="B36" s="42">
        <v>500067</v>
      </c>
      <c r="C36" s="59" t="s">
        <v>117</v>
      </c>
      <c r="D36" s="169" t="s">
        <v>2194</v>
      </c>
      <c r="E36" s="59" t="s">
        <v>243</v>
      </c>
      <c r="F36" s="150">
        <v>800</v>
      </c>
    </row>
    <row r="37" spans="1:6" ht="54.75" customHeight="1">
      <c r="A37" s="18">
        <v>5</v>
      </c>
      <c r="B37" s="42">
        <v>500068</v>
      </c>
      <c r="C37" s="59" t="s">
        <v>117</v>
      </c>
      <c r="D37" s="169" t="s">
        <v>2195</v>
      </c>
      <c r="E37" s="59" t="s">
        <v>243</v>
      </c>
      <c r="F37" s="150">
        <v>1000</v>
      </c>
    </row>
    <row r="38" spans="1:6" ht="54.75" customHeight="1">
      <c r="A38" s="18">
        <v>5</v>
      </c>
      <c r="B38" s="42">
        <v>500069</v>
      </c>
      <c r="C38" s="59" t="s">
        <v>1956</v>
      </c>
      <c r="D38" s="169" t="s">
        <v>2196</v>
      </c>
      <c r="E38" s="59" t="s">
        <v>1947</v>
      </c>
      <c r="F38" s="150">
        <v>900</v>
      </c>
    </row>
    <row r="39" spans="1:6" ht="54.75" customHeight="1">
      <c r="A39" s="18">
        <v>5</v>
      </c>
      <c r="B39" s="42">
        <v>500070</v>
      </c>
      <c r="C39" s="59" t="s">
        <v>1956</v>
      </c>
      <c r="D39" s="169" t="s">
        <v>2197</v>
      </c>
      <c r="E39" s="59" t="s">
        <v>1947</v>
      </c>
      <c r="F39" s="150">
        <v>1000</v>
      </c>
    </row>
    <row r="40" spans="1:6" ht="54.75" customHeight="1">
      <c r="A40" s="18">
        <v>5</v>
      </c>
      <c r="B40" s="42">
        <v>500071</v>
      </c>
      <c r="C40" s="59" t="s">
        <v>1956</v>
      </c>
      <c r="D40" s="169" t="s">
        <v>2198</v>
      </c>
      <c r="E40" s="59" t="s">
        <v>1947</v>
      </c>
      <c r="F40" s="150">
        <v>1000</v>
      </c>
    </row>
    <row r="41" spans="1:6" ht="54.75" customHeight="1">
      <c r="A41" s="18">
        <v>5</v>
      </c>
      <c r="B41" s="42">
        <v>500072</v>
      </c>
      <c r="C41" s="59" t="s">
        <v>1956</v>
      </c>
      <c r="D41" s="169" t="s">
        <v>2199</v>
      </c>
      <c r="E41" s="59" t="s">
        <v>1947</v>
      </c>
      <c r="F41" s="150">
        <v>1400</v>
      </c>
    </row>
    <row r="42" spans="1:6" ht="34.5" customHeight="1">
      <c r="A42" s="18">
        <v>5</v>
      </c>
      <c r="B42" s="42">
        <v>500073</v>
      </c>
      <c r="C42" s="59" t="s">
        <v>1956</v>
      </c>
      <c r="D42" s="169" t="s">
        <v>1957</v>
      </c>
      <c r="E42" s="59" t="s">
        <v>1947</v>
      </c>
      <c r="F42" s="150">
        <v>1000</v>
      </c>
    </row>
    <row r="43" spans="1:6" ht="34.5" customHeight="1">
      <c r="A43" s="18">
        <v>5</v>
      </c>
      <c r="B43" s="42">
        <v>500074</v>
      </c>
      <c r="C43" s="59" t="s">
        <v>1956</v>
      </c>
      <c r="D43" s="169" t="s">
        <v>1958</v>
      </c>
      <c r="E43" s="59" t="s">
        <v>1947</v>
      </c>
      <c r="F43" s="150">
        <v>1400</v>
      </c>
    </row>
    <row r="44" spans="1:6" ht="75" customHeight="1">
      <c r="A44" s="18">
        <v>5</v>
      </c>
      <c r="B44" s="42">
        <v>500075</v>
      </c>
      <c r="C44" s="4" t="s">
        <v>894</v>
      </c>
      <c r="D44" s="163" t="s">
        <v>895</v>
      </c>
      <c r="E44" s="4" t="s">
        <v>243</v>
      </c>
      <c r="F44" s="150">
        <v>300</v>
      </c>
    </row>
    <row r="45" spans="1:6" ht="34.5" customHeight="1">
      <c r="A45" s="18">
        <v>5</v>
      </c>
      <c r="B45" s="42">
        <v>500076</v>
      </c>
      <c r="C45" s="4" t="s">
        <v>1033</v>
      </c>
      <c r="D45" s="163" t="s">
        <v>1034</v>
      </c>
      <c r="E45" s="4" t="s">
        <v>243</v>
      </c>
      <c r="F45" s="150">
        <v>220</v>
      </c>
    </row>
    <row r="46" spans="1:6" s="208" customFormat="1" ht="50.25" customHeight="1">
      <c r="A46" s="360"/>
      <c r="B46" s="445" t="s">
        <v>1458</v>
      </c>
      <c r="C46" s="445"/>
      <c r="D46" s="445"/>
      <c r="E46" s="445"/>
      <c r="F46" s="445"/>
    </row>
    <row r="47" spans="1:6" s="208" customFormat="1" ht="39.75" customHeight="1">
      <c r="A47" s="238"/>
      <c r="B47" s="238"/>
      <c r="C47" s="444" t="s">
        <v>1800</v>
      </c>
      <c r="D47" s="444"/>
      <c r="E47" s="444"/>
      <c r="F47" s="444"/>
    </row>
    <row r="48" spans="1:6" ht="84.75" customHeight="1">
      <c r="A48" s="18">
        <v>5</v>
      </c>
      <c r="B48" s="42">
        <v>500100</v>
      </c>
      <c r="C48" s="4" t="s">
        <v>1247</v>
      </c>
      <c r="D48" s="167" t="s">
        <v>1248</v>
      </c>
      <c r="E48" s="4" t="s">
        <v>243</v>
      </c>
      <c r="F48" s="150">
        <v>600</v>
      </c>
    </row>
    <row r="49" spans="1:6" ht="54.75" customHeight="1">
      <c r="A49" s="18">
        <v>5</v>
      </c>
      <c r="B49" s="42">
        <v>500101</v>
      </c>
      <c r="C49" s="4" t="s">
        <v>1249</v>
      </c>
      <c r="D49" s="167" t="s">
        <v>1516</v>
      </c>
      <c r="E49" s="4" t="s">
        <v>243</v>
      </c>
      <c r="F49" s="150">
        <v>1100</v>
      </c>
    </row>
    <row r="50" spans="1:6" ht="54.75" customHeight="1">
      <c r="A50" s="18">
        <v>5</v>
      </c>
      <c r="B50" s="42">
        <v>500102</v>
      </c>
      <c r="C50" s="4" t="s">
        <v>1250</v>
      </c>
      <c r="D50" s="167" t="s">
        <v>1517</v>
      </c>
      <c r="E50" s="4" t="s">
        <v>243</v>
      </c>
      <c r="F50" s="150">
        <v>900</v>
      </c>
    </row>
    <row r="51" spans="1:6" s="243" customFormat="1" ht="39.75" customHeight="1">
      <c r="A51" s="238"/>
      <c r="B51" s="238"/>
      <c r="C51" s="444" t="s">
        <v>263</v>
      </c>
      <c r="D51" s="444"/>
      <c r="E51" s="444"/>
      <c r="F51" s="444"/>
    </row>
    <row r="52" spans="1:6" s="208" customFormat="1" ht="39.75" customHeight="1">
      <c r="A52" s="238"/>
      <c r="B52" s="238"/>
      <c r="C52" s="443" t="s">
        <v>602</v>
      </c>
      <c r="D52" s="443"/>
      <c r="E52" s="443"/>
      <c r="F52" s="443"/>
    </row>
    <row r="53" spans="1:6" ht="94.5" customHeight="1">
      <c r="A53" s="18">
        <v>5</v>
      </c>
      <c r="B53" s="42">
        <v>500150</v>
      </c>
      <c r="C53" s="4" t="s">
        <v>59</v>
      </c>
      <c r="D53" s="159" t="s">
        <v>430</v>
      </c>
      <c r="E53" s="4" t="s">
        <v>243</v>
      </c>
      <c r="F53" s="150">
        <v>700</v>
      </c>
    </row>
    <row r="54" spans="1:6" ht="54.75" customHeight="1">
      <c r="A54" s="18">
        <v>5</v>
      </c>
      <c r="B54" s="42">
        <v>500151</v>
      </c>
      <c r="C54" s="4" t="s">
        <v>60</v>
      </c>
      <c r="D54" s="159" t="s">
        <v>431</v>
      </c>
      <c r="E54" s="4" t="s">
        <v>243</v>
      </c>
      <c r="F54" s="150">
        <v>900</v>
      </c>
    </row>
    <row r="55" spans="1:6" ht="34.5" customHeight="1">
      <c r="A55" s="18">
        <v>5</v>
      </c>
      <c r="B55" s="42">
        <v>500152</v>
      </c>
      <c r="C55" s="4" t="s">
        <v>61</v>
      </c>
      <c r="D55" s="159" t="s">
        <v>433</v>
      </c>
      <c r="E55" s="4" t="s">
        <v>243</v>
      </c>
      <c r="F55" s="150">
        <v>550</v>
      </c>
    </row>
    <row r="56" spans="1:6" ht="54.75" customHeight="1">
      <c r="A56" s="18">
        <v>5</v>
      </c>
      <c r="B56" s="42">
        <v>500153</v>
      </c>
      <c r="C56" s="4" t="s">
        <v>603</v>
      </c>
      <c r="D56" s="159" t="s">
        <v>434</v>
      </c>
      <c r="E56" s="4" t="s">
        <v>243</v>
      </c>
      <c r="F56" s="150">
        <v>700</v>
      </c>
    </row>
    <row r="57" spans="1:6" ht="54.75" customHeight="1">
      <c r="A57" s="18">
        <v>5</v>
      </c>
      <c r="B57" s="42">
        <v>500154</v>
      </c>
      <c r="C57" s="4" t="s">
        <v>603</v>
      </c>
      <c r="D57" s="159" t="s">
        <v>435</v>
      </c>
      <c r="E57" s="4" t="s">
        <v>243</v>
      </c>
      <c r="F57" s="150">
        <v>1200</v>
      </c>
    </row>
    <row r="58" spans="1:6" s="243" customFormat="1" ht="39.75" customHeight="1">
      <c r="A58" s="238"/>
      <c r="B58" s="238"/>
      <c r="C58" s="444" t="s">
        <v>608</v>
      </c>
      <c r="D58" s="444"/>
      <c r="E58" s="444"/>
      <c r="F58" s="444"/>
    </row>
    <row r="59" spans="1:6" s="8" customFormat="1" ht="34.5" customHeight="1">
      <c r="A59" s="18">
        <v>5</v>
      </c>
      <c r="B59" s="42">
        <v>500200</v>
      </c>
      <c r="C59" s="7" t="s">
        <v>58</v>
      </c>
      <c r="D59" s="163" t="s">
        <v>323</v>
      </c>
      <c r="E59" s="7" t="s">
        <v>243</v>
      </c>
      <c r="F59" s="150">
        <v>1000</v>
      </c>
    </row>
    <row r="60" spans="1:6" s="8" customFormat="1" ht="54.75" customHeight="1">
      <c r="A60" s="18">
        <v>5</v>
      </c>
      <c r="B60" s="42">
        <v>500201</v>
      </c>
      <c r="C60" s="7" t="s">
        <v>52</v>
      </c>
      <c r="D60" s="163" t="s">
        <v>324</v>
      </c>
      <c r="E60" s="7" t="s">
        <v>243</v>
      </c>
      <c r="F60" s="150">
        <v>1000</v>
      </c>
    </row>
    <row r="61" spans="1:6" s="8" customFormat="1" ht="54.75" customHeight="1">
      <c r="A61" s="18">
        <v>5</v>
      </c>
      <c r="B61" s="42">
        <v>500202</v>
      </c>
      <c r="C61" s="7" t="s">
        <v>53</v>
      </c>
      <c r="D61" s="163" t="s">
        <v>417</v>
      </c>
      <c r="E61" s="7" t="s">
        <v>243</v>
      </c>
      <c r="F61" s="150">
        <v>1000</v>
      </c>
    </row>
    <row r="62" spans="1:6" s="8" customFormat="1" ht="54.75" customHeight="1">
      <c r="A62" s="18">
        <v>5</v>
      </c>
      <c r="B62" s="42">
        <v>500203</v>
      </c>
      <c r="C62" s="25" t="s">
        <v>57</v>
      </c>
      <c r="D62" s="172" t="s">
        <v>325</v>
      </c>
      <c r="E62" s="7" t="s">
        <v>243</v>
      </c>
      <c r="F62" s="150">
        <v>900</v>
      </c>
    </row>
    <row r="63" spans="1:6" s="8" customFormat="1" ht="34.5" customHeight="1">
      <c r="A63" s="18">
        <v>5</v>
      </c>
      <c r="B63" s="42">
        <v>500204</v>
      </c>
      <c r="C63" s="7" t="s">
        <v>158</v>
      </c>
      <c r="D63" s="163" t="s">
        <v>326</v>
      </c>
      <c r="E63" s="7" t="s">
        <v>243</v>
      </c>
      <c r="F63" s="150">
        <v>750</v>
      </c>
    </row>
    <row r="64" spans="1:6" s="8" customFormat="1" ht="54.75" customHeight="1">
      <c r="A64" s="18">
        <v>5</v>
      </c>
      <c r="B64" s="42">
        <v>500205</v>
      </c>
      <c r="C64" s="26" t="s">
        <v>56</v>
      </c>
      <c r="D64" s="173" t="s">
        <v>327</v>
      </c>
      <c r="E64" s="7" t="s">
        <v>243</v>
      </c>
      <c r="F64" s="150">
        <v>800</v>
      </c>
    </row>
    <row r="65" spans="1:6" s="8" customFormat="1" ht="124.5" customHeight="1">
      <c r="A65" s="18">
        <v>5</v>
      </c>
      <c r="B65" s="42">
        <v>500206</v>
      </c>
      <c r="C65" s="7" t="s">
        <v>165</v>
      </c>
      <c r="D65" s="175" t="s">
        <v>446</v>
      </c>
      <c r="E65" s="7" t="s">
        <v>243</v>
      </c>
      <c r="F65" s="150">
        <v>1600</v>
      </c>
    </row>
    <row r="66" spans="1:6" s="8" customFormat="1" ht="75" customHeight="1">
      <c r="A66" s="18">
        <v>5</v>
      </c>
      <c r="B66" s="42">
        <v>500207</v>
      </c>
      <c r="C66" s="27" t="s">
        <v>163</v>
      </c>
      <c r="D66" s="176" t="s">
        <v>331</v>
      </c>
      <c r="E66" s="7" t="s">
        <v>243</v>
      </c>
      <c r="F66" s="150">
        <v>1200</v>
      </c>
    </row>
    <row r="67" spans="1:6" s="8" customFormat="1" ht="34.5" customHeight="1">
      <c r="A67" s="18">
        <v>5</v>
      </c>
      <c r="B67" s="42">
        <v>500208</v>
      </c>
      <c r="C67" s="27" t="s">
        <v>264</v>
      </c>
      <c r="D67" s="176" t="s">
        <v>332</v>
      </c>
      <c r="E67" s="7" t="s">
        <v>243</v>
      </c>
      <c r="F67" s="150">
        <v>650</v>
      </c>
    </row>
    <row r="68" spans="1:6" s="8" customFormat="1" ht="54.75" customHeight="1">
      <c r="A68" s="18">
        <v>5</v>
      </c>
      <c r="B68" s="42">
        <v>500209</v>
      </c>
      <c r="C68" s="27" t="s">
        <v>45</v>
      </c>
      <c r="D68" s="176" t="s">
        <v>333</v>
      </c>
      <c r="E68" s="7" t="s">
        <v>243</v>
      </c>
      <c r="F68" s="150">
        <v>1300</v>
      </c>
    </row>
    <row r="69" spans="1:6" s="8" customFormat="1" ht="54.75" customHeight="1">
      <c r="A69" s="18">
        <v>5</v>
      </c>
      <c r="B69" s="42">
        <v>500210</v>
      </c>
      <c r="C69" s="28" t="s">
        <v>51</v>
      </c>
      <c r="D69" s="177" t="s">
        <v>334</v>
      </c>
      <c r="E69" s="7" t="s">
        <v>243</v>
      </c>
      <c r="F69" s="150">
        <v>1350</v>
      </c>
    </row>
    <row r="70" spans="1:6" s="8" customFormat="1" ht="34.5" customHeight="1">
      <c r="A70" s="18">
        <v>5</v>
      </c>
      <c r="B70" s="42">
        <v>500211</v>
      </c>
      <c r="C70" s="7" t="s">
        <v>238</v>
      </c>
      <c r="D70" s="163" t="s">
        <v>336</v>
      </c>
      <c r="E70" s="7" t="s">
        <v>243</v>
      </c>
      <c r="F70" s="150">
        <v>1000</v>
      </c>
    </row>
    <row r="71" spans="1:6" s="8" customFormat="1" ht="54.75" customHeight="1">
      <c r="A71" s="18">
        <v>5</v>
      </c>
      <c r="B71" s="42">
        <v>500212</v>
      </c>
      <c r="C71" s="29" t="s">
        <v>50</v>
      </c>
      <c r="D71" s="178" t="s">
        <v>337</v>
      </c>
      <c r="E71" s="7" t="s">
        <v>243</v>
      </c>
      <c r="F71" s="150">
        <v>1000</v>
      </c>
    </row>
    <row r="72" spans="1:6" s="8" customFormat="1" ht="54.75" customHeight="1">
      <c r="A72" s="18">
        <v>5</v>
      </c>
      <c r="B72" s="42">
        <v>500213</v>
      </c>
      <c r="C72" s="30" t="s">
        <v>55</v>
      </c>
      <c r="D72" s="179" t="s">
        <v>338</v>
      </c>
      <c r="E72" s="7" t="s">
        <v>243</v>
      </c>
      <c r="F72" s="150">
        <v>1000</v>
      </c>
    </row>
    <row r="73" spans="1:6" s="8" customFormat="1" ht="34.5" customHeight="1">
      <c r="A73" s="18">
        <v>5</v>
      </c>
      <c r="B73" s="42">
        <v>500214</v>
      </c>
      <c r="C73" s="30" t="s">
        <v>46</v>
      </c>
      <c r="D73" s="179" t="s">
        <v>339</v>
      </c>
      <c r="E73" s="7" t="s">
        <v>243</v>
      </c>
      <c r="F73" s="150">
        <v>750</v>
      </c>
    </row>
    <row r="74" spans="1:6" s="8" customFormat="1" ht="34.5" customHeight="1">
      <c r="A74" s="18">
        <v>5</v>
      </c>
      <c r="B74" s="42">
        <v>500215</v>
      </c>
      <c r="C74" s="30" t="s">
        <v>164</v>
      </c>
      <c r="D74" s="179" t="s">
        <v>340</v>
      </c>
      <c r="E74" s="7" t="s">
        <v>243</v>
      </c>
      <c r="F74" s="150">
        <v>1000</v>
      </c>
    </row>
    <row r="75" spans="1:6" s="8" customFormat="1" ht="54.75" customHeight="1">
      <c r="A75" s="18">
        <v>5</v>
      </c>
      <c r="B75" s="42">
        <v>500216</v>
      </c>
      <c r="C75" s="31" t="s">
        <v>54</v>
      </c>
      <c r="D75" s="180" t="s">
        <v>341</v>
      </c>
      <c r="E75" s="7" t="s">
        <v>243</v>
      </c>
      <c r="F75" s="150">
        <v>1100</v>
      </c>
    </row>
    <row r="76" spans="1:6" s="8" customFormat="1" ht="54.75" customHeight="1">
      <c r="A76" s="18">
        <v>5</v>
      </c>
      <c r="B76" s="42">
        <v>500217</v>
      </c>
      <c r="C76" s="7" t="s">
        <v>166</v>
      </c>
      <c r="D76" s="181" t="s">
        <v>1879</v>
      </c>
      <c r="E76" s="7" t="s">
        <v>243</v>
      </c>
      <c r="F76" s="150">
        <v>1300</v>
      </c>
    </row>
    <row r="77" spans="1:6" s="8" customFormat="1" ht="54.75" customHeight="1">
      <c r="A77" s="18">
        <v>5</v>
      </c>
      <c r="B77" s="42">
        <v>500218</v>
      </c>
      <c r="C77" s="7" t="s">
        <v>47</v>
      </c>
      <c r="D77" s="182" t="s">
        <v>343</v>
      </c>
      <c r="E77" s="7" t="s">
        <v>243</v>
      </c>
      <c r="F77" s="150">
        <v>2000</v>
      </c>
    </row>
    <row r="78" spans="1:6" s="8" customFormat="1" ht="75" customHeight="1">
      <c r="A78" s="18">
        <v>5</v>
      </c>
      <c r="B78" s="42">
        <v>500219</v>
      </c>
      <c r="C78" s="7" t="s">
        <v>48</v>
      </c>
      <c r="D78" s="182" t="s">
        <v>344</v>
      </c>
      <c r="E78" s="7" t="s">
        <v>243</v>
      </c>
      <c r="F78" s="150">
        <v>1100</v>
      </c>
    </row>
    <row r="79" spans="1:6" s="8" customFormat="1" ht="34.5" customHeight="1">
      <c r="A79" s="18">
        <v>5</v>
      </c>
      <c r="B79" s="42">
        <v>500220</v>
      </c>
      <c r="C79" s="7" t="s">
        <v>265</v>
      </c>
      <c r="D79" s="182" t="s">
        <v>345</v>
      </c>
      <c r="E79" s="7" t="s">
        <v>243</v>
      </c>
      <c r="F79" s="150">
        <v>1000</v>
      </c>
    </row>
    <row r="80" spans="1:6" s="8" customFormat="1" ht="54.75" customHeight="1">
      <c r="A80" s="18">
        <v>5</v>
      </c>
      <c r="B80" s="42">
        <v>500221</v>
      </c>
      <c r="C80" s="7" t="s">
        <v>167</v>
      </c>
      <c r="D80" s="183" t="s">
        <v>346</v>
      </c>
      <c r="E80" s="7" t="s">
        <v>243</v>
      </c>
      <c r="F80" s="150">
        <v>1500</v>
      </c>
    </row>
    <row r="81" spans="1:6" s="23" customFormat="1" ht="30" customHeight="1">
      <c r="A81" s="69"/>
      <c r="B81" s="69"/>
      <c r="C81" s="69"/>
      <c r="D81" s="205"/>
      <c r="E81" s="69"/>
      <c r="F81" s="146"/>
    </row>
    <row r="82" ht="21">
      <c r="B82" s="43"/>
    </row>
    <row r="83" spans="1:6" s="23" customFormat="1" ht="30" customHeight="1">
      <c r="A83" s="407" t="s">
        <v>2205</v>
      </c>
      <c r="B83" s="407"/>
      <c r="C83" s="407"/>
      <c r="D83" s="407"/>
      <c r="E83" s="407"/>
      <c r="F83" s="407"/>
    </row>
    <row r="84" spans="1:6" s="23" customFormat="1" ht="30" customHeight="1">
      <c r="A84" s="407" t="s">
        <v>897</v>
      </c>
      <c r="B84" s="407"/>
      <c r="C84" s="407"/>
      <c r="D84" s="407"/>
      <c r="E84" s="407"/>
      <c r="F84" s="407"/>
    </row>
    <row r="85" spans="1:6" s="23" customFormat="1" ht="30" customHeight="1">
      <c r="A85" s="407" t="s">
        <v>2043</v>
      </c>
      <c r="B85" s="407"/>
      <c r="C85" s="407"/>
      <c r="D85" s="407"/>
      <c r="E85" s="407"/>
      <c r="F85" s="407"/>
    </row>
  </sheetData>
  <sheetProtection/>
  <autoFilter ref="A10:F80"/>
  <mergeCells count="17">
    <mergeCell ref="B1:F1"/>
    <mergeCell ref="B2:F2"/>
    <mergeCell ref="B3:F3"/>
    <mergeCell ref="A6:F6"/>
    <mergeCell ref="A7:F7"/>
    <mergeCell ref="B46:F46"/>
    <mergeCell ref="A4:F4"/>
    <mergeCell ref="A8:F8"/>
    <mergeCell ref="C12:F12"/>
    <mergeCell ref="C18:F18"/>
    <mergeCell ref="C52:F52"/>
    <mergeCell ref="C51:F51"/>
    <mergeCell ref="C47:F47"/>
    <mergeCell ref="C58:F58"/>
    <mergeCell ref="A85:F85"/>
    <mergeCell ref="A83:F83"/>
    <mergeCell ref="A84:F84"/>
  </mergeCells>
  <printOptions/>
  <pageMargins left="0.7086614173228347" right="0.7086614173228347" top="0.7480314960629921" bottom="0.7480314960629921" header="0.31496062992125984" footer="0.31496062992125984"/>
  <pageSetup firstPageNumber="102" useFirstPageNumber="1" fitToHeight="0"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cp:lastModifiedBy>
  <cp:lastPrinted>2024-02-26T05:32:00Z</cp:lastPrinted>
  <dcterms:created xsi:type="dcterms:W3CDTF">1996-10-08T23:32:33Z</dcterms:created>
  <dcterms:modified xsi:type="dcterms:W3CDTF">2024-04-27T08:39:05Z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